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355" activeTab="0"/>
  </bookViews>
  <sheets>
    <sheet name="Главная" sheetId="1" r:id="rId1"/>
    <sheet name="Заказ товара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<sst xmlns="http://schemas.openxmlformats.org/spreadsheetml/2006/main" count="49" uniqueCount="48">
  <si>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Бланк заказа товаров</t>
  </si>
  <si>
    <t>Ссылка на товар</t>
  </si>
  <si>
    <t>Фото</t>
  </si>
  <si>
    <t>Цвет, размер</t>
  </si>
  <si>
    <t>Примечания
(замена)</t>
  </si>
  <si>
    <t>Кол-во</t>
  </si>
  <si>
    <t>Цена за 1 ед. (юаней)</t>
  </si>
  <si>
    <t>Итоговая стоимость (юани)</t>
  </si>
  <si>
    <t>Итоговая стоимость с комиссией (юани)</t>
  </si>
  <si>
    <t>Итоговая
стоимость
(рубли)</t>
  </si>
  <si>
    <t>Доставка по китаю
(юани)</t>
  </si>
  <si>
    <t>Доставка по китаю
(рубли)</t>
  </si>
  <si>
    <t>Фамилия:</t>
  </si>
  <si>
    <t>Имя:</t>
  </si>
  <si>
    <t>Отчество:</t>
  </si>
  <si>
    <t>Телефон:</t>
  </si>
  <si>
    <t>Город:</t>
  </si>
  <si>
    <t>Улица:</t>
  </si>
  <si>
    <t>Дом (корпус):</t>
  </si>
  <si>
    <t>Квартира:</t>
  </si>
  <si>
    <t>Индекс:</t>
  </si>
  <si>
    <t>Дата приема заказа:</t>
  </si>
  <si>
    <t>Статус заказа:</t>
  </si>
  <si>
    <t>Принят</t>
  </si>
  <si>
    <t>Итоговая стоимость товара с доставкой по Китаю:</t>
  </si>
  <si>
    <t>Расчет доставки в РФ</t>
  </si>
  <si>
    <t>ИТОГОВАЯ СТОИМОСТЬ ЗАКАЗА:</t>
  </si>
  <si>
    <t>Если адрес как в анкете, то не заполняеться</t>
  </si>
  <si>
    <t>Стоимость товара и доставки по Китаю:</t>
  </si>
  <si>
    <t>Стоимость товара с комиссией:</t>
  </si>
  <si>
    <t>Доставка по Китаю:</t>
  </si>
  <si>
    <t xml:space="preserve">Данные о доставке </t>
  </si>
  <si>
    <t>Вес:</t>
  </si>
  <si>
    <t>Стоимость доставки:</t>
  </si>
  <si>
    <t>Упаковка:</t>
  </si>
  <si>
    <t>Траспортная компания:</t>
  </si>
  <si>
    <t>Трек номер:</t>
  </si>
  <si>
    <t>Стоимость доставки
(оплачиваеться клиентом в ТК при получении):</t>
  </si>
  <si>
    <t>№</t>
  </si>
  <si>
    <t>%</t>
  </si>
  <si>
    <t>Курс Юаня:</t>
  </si>
  <si>
    <t>руб. за 1 ¥</t>
  </si>
  <si>
    <t>Комиссия:</t>
  </si>
  <si>
    <t>Выкуплен</t>
  </si>
  <si>
    <t>Отправлен</t>
  </si>
  <si>
    <t>Заказчик:</t>
  </si>
  <si>
    <t>(Фамилия Имя Отчество)</t>
  </si>
  <si>
    <t>Иванов Иван Иваныч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</si>
</sst>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[$¥-804]* #,##0.00_ ;_ [$¥-804]* \-#,##0.00_ ;_ [$¥-804]* &quot;-&quot;??_ ;_ @_ 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6"/>
      <name val="Arial"/>
      <family val="2"/>
    </font>
    <font>
      <sz val="10"/>
      <color indexed="45"/>
      <name val="Arial"/>
      <family val="2"/>
    </font>
    <font>
      <b/>
      <i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1"/>
      <color indexed="10"/>
      <name val="Calibri"/>
      <family val="2"/>
    </font>
    <font>
      <sz val="11"/>
      <name val="Arial"/>
      <family val="2"/>
    </font>
    <font>
      <b/>
      <i/>
      <sz val="11"/>
      <color indexed="56"/>
      <name val="Calibri"/>
      <family val="2"/>
    </font>
    <font>
      <b/>
      <i/>
      <sz val="8"/>
      <color indexed="5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i/>
      <sz val="14"/>
      <color indexed="56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2"/>
      <name val="Calibri"/>
      <family val="2"/>
    </font>
    <font>
      <b/>
      <sz val="13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/>
      <top style="medium">
        <color indexed="14"/>
      </top>
      <bottom style="medium">
        <color indexed="14"/>
      </bottom>
    </border>
    <border>
      <left/>
      <right style="medium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 style="medium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 style="medium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/>
      <right/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2" fillId="27" borderId="2" applyNumberFormat="0" applyAlignment="0" applyProtection="0"/>
    <xf numFmtId="0" fontId="3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Border="1" applyAlignment="1">
      <alignment wrapText="1"/>
    </xf>
    <xf numFmtId="0" fontId="8" fillId="33" borderId="0" xfId="0" applyFont="1" applyFill="1" applyBorder="1" applyAlignment="1">
      <alignment horizontal="center" vertical="distributed" wrapText="1"/>
    </xf>
    <xf numFmtId="0" fontId="0" fillId="33" borderId="0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9" fillId="33" borderId="0" xfId="23" applyFont="1" applyFill="1" applyBorder="1" applyAlignment="1">
      <alignment horizontal="right" vertical="center"/>
    </xf>
    <xf numFmtId="0" fontId="9" fillId="33" borderId="0" xfId="23" applyFont="1" applyFill="1" applyBorder="1" applyAlignment="1">
      <alignment horizontal="right" vertical="center" wrapText="1"/>
    </xf>
    <xf numFmtId="172" fontId="6" fillId="34" borderId="12" xfId="0" applyNumberFormat="1" applyFont="1" applyFill="1" applyBorder="1" applyAlignment="1">
      <alignment horizontal="center" vertical="distributed" wrapText="1"/>
    </xf>
    <xf numFmtId="172" fontId="0" fillId="34" borderId="12" xfId="0" applyNumberFormat="1" applyFont="1" applyFill="1" applyBorder="1" applyAlignment="1">
      <alignment horizontal="center" vertical="distributed" wrapText="1"/>
    </xf>
    <xf numFmtId="0" fontId="12" fillId="34" borderId="13" xfId="4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wrapText="1"/>
    </xf>
    <xf numFmtId="0" fontId="12" fillId="34" borderId="14" xfId="40" applyNumberFormat="1" applyFont="1" applyFill="1" applyBorder="1" applyAlignment="1" applyProtection="1">
      <alignment horizontal="center" vertical="distributed" wrapText="1"/>
      <protection/>
    </xf>
    <xf numFmtId="172" fontId="0" fillId="34" borderId="15" xfId="0" applyNumberFormat="1" applyFont="1" applyFill="1" applyBorder="1" applyAlignment="1">
      <alignment horizontal="center" vertical="distributed" wrapText="1"/>
    </xf>
    <xf numFmtId="0" fontId="13" fillId="33" borderId="0" xfId="23" applyFont="1" applyFill="1" applyBorder="1" applyAlignment="1">
      <alignment horizontal="right" vertical="center" wrapText="1"/>
    </xf>
    <xf numFmtId="0" fontId="13" fillId="33" borderId="0" xfId="23" applyFont="1" applyFill="1" applyBorder="1" applyAlignment="1">
      <alignment horizontal="center" vertical="center"/>
    </xf>
    <xf numFmtId="0" fontId="12" fillId="34" borderId="16" xfId="40" applyNumberFormat="1" applyFont="1" applyFill="1" applyBorder="1" applyAlignment="1" applyProtection="1">
      <alignment horizontal="right" vertical="center" wrapText="1"/>
      <protection/>
    </xf>
    <xf numFmtId="0" fontId="12" fillId="34" borderId="17" xfId="4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wrapText="1"/>
    </xf>
    <xf numFmtId="0" fontId="5" fillId="34" borderId="14" xfId="42" applyNumberFormat="1" applyFill="1" applyBorder="1" applyAlignment="1" applyProtection="1">
      <alignment horizontal="center" vertical="distributed" wrapText="1"/>
      <protection/>
    </xf>
    <xf numFmtId="0" fontId="0" fillId="33" borderId="0" xfId="0" applyFill="1" applyBorder="1" applyAlignment="1">
      <alignment wrapText="1"/>
    </xf>
    <xf numFmtId="170" fontId="4" fillId="27" borderId="18" xfId="0" applyNumberFormat="1" applyFont="1" applyFill="1" applyBorder="1" applyAlignment="1">
      <alignment horizontal="center" vertical="distributed" wrapText="1"/>
    </xf>
    <xf numFmtId="0" fontId="22" fillId="35" borderId="13" xfId="0" applyFont="1" applyFill="1" applyBorder="1" applyAlignment="1">
      <alignment horizontal="right" vertical="distributed" wrapText="1"/>
    </xf>
    <xf numFmtId="0" fontId="15" fillId="34" borderId="19" xfId="40" applyNumberFormat="1" applyFont="1" applyFill="1" applyBorder="1" applyAlignment="1" applyProtection="1">
      <alignment horizontal="center" vertical="distributed" wrapText="1"/>
      <protection/>
    </xf>
    <xf numFmtId="0" fontId="15" fillId="34" borderId="20" xfId="40" applyNumberFormat="1" applyFont="1" applyFill="1" applyBorder="1" applyAlignment="1" applyProtection="1">
      <alignment horizontal="center" vertical="distributed" wrapText="1"/>
      <protection/>
    </xf>
    <xf numFmtId="0" fontId="16" fillId="27" borderId="13" xfId="40" applyNumberFormat="1" applyFont="1" applyFill="1" applyBorder="1" applyAlignment="1" applyProtection="1">
      <alignment horizontal="center" vertical="center" wrapText="1"/>
      <protection/>
    </xf>
    <xf numFmtId="0" fontId="17" fillId="27" borderId="17" xfId="40" applyNumberFormat="1" applyFont="1" applyFill="1" applyBorder="1" applyAlignment="1" applyProtection="1">
      <alignment horizontal="center" vertical="center" wrapText="1"/>
      <protection/>
    </xf>
    <xf numFmtId="0" fontId="17" fillId="27" borderId="13" xfId="4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 wrapText="1"/>
    </xf>
    <xf numFmtId="0" fontId="16" fillId="36" borderId="21" xfId="40" applyNumberFormat="1" applyFont="1" applyFill="1" applyBorder="1" applyAlignment="1" applyProtection="1">
      <alignment horizontal="right" vertical="center" wrapText="1"/>
      <protection/>
    </xf>
    <xf numFmtId="170" fontId="19" fillId="34" borderId="22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6" fillId="36" borderId="23" xfId="40" applyNumberFormat="1" applyFont="1" applyFill="1" applyBorder="1" applyAlignment="1" applyProtection="1">
      <alignment horizontal="right" vertical="center" wrapText="1"/>
      <protection/>
    </xf>
    <xf numFmtId="0" fontId="11" fillId="27" borderId="13" xfId="40" applyNumberFormat="1" applyFont="1" applyFill="1" applyBorder="1" applyAlignment="1" applyProtection="1">
      <alignment horizontal="center" vertical="center" wrapText="1"/>
      <protection/>
    </xf>
    <xf numFmtId="0" fontId="11" fillId="27" borderId="13" xfId="41" applyFont="1" applyFill="1" applyBorder="1" applyAlignment="1">
      <alignment horizontal="center" vertical="center" wrapText="1"/>
    </xf>
    <xf numFmtId="0" fontId="16" fillId="27" borderId="2" xfId="40" applyNumberFormat="1" applyFont="1" applyAlignment="1" applyProtection="1">
      <alignment horizontal="center" vertical="center" wrapText="1"/>
      <protection/>
    </xf>
    <xf numFmtId="0" fontId="12" fillId="34" borderId="16" xfId="40" applyNumberFormat="1" applyFont="1" applyFill="1" applyBorder="1" applyAlignment="1" applyProtection="1">
      <alignment horizontal="center" vertical="center" wrapText="1"/>
      <protection/>
    </xf>
    <xf numFmtId="0" fontId="12" fillId="34" borderId="17" xfId="40" applyNumberFormat="1" applyFont="1" applyFill="1" applyBorder="1" applyAlignment="1" applyProtection="1">
      <alignment horizontal="center" vertical="center" wrapText="1"/>
      <protection/>
    </xf>
    <xf numFmtId="0" fontId="7" fillId="27" borderId="16" xfId="0" applyFont="1" applyFill="1" applyBorder="1" applyAlignment="1">
      <alignment horizontal="center" vertical="distributed" wrapText="1"/>
    </xf>
    <xf numFmtId="0" fontId="7" fillId="27" borderId="24" xfId="0" applyFont="1" applyFill="1" applyBorder="1" applyAlignment="1">
      <alignment horizontal="center" vertical="distributed" wrapText="1"/>
    </xf>
    <xf numFmtId="0" fontId="7" fillId="27" borderId="17" xfId="0" applyFont="1" applyFill="1" applyBorder="1" applyAlignment="1">
      <alignment horizontal="center" vertical="distributed" wrapText="1"/>
    </xf>
    <xf numFmtId="0" fontId="13" fillId="33" borderId="0" xfId="23" applyFont="1" applyFill="1" applyBorder="1" applyAlignment="1">
      <alignment horizontal="center" vertical="center"/>
    </xf>
    <xf numFmtId="0" fontId="23" fillId="34" borderId="24" xfId="42" applyFont="1" applyFill="1" applyBorder="1" applyAlignment="1" applyProtection="1">
      <alignment horizontal="center" vertical="distributed" wrapText="1"/>
      <protection/>
    </xf>
    <xf numFmtId="0" fontId="23" fillId="34" borderId="17" xfId="42" applyFont="1" applyFill="1" applyBorder="1" applyAlignment="1" applyProtection="1">
      <alignment horizontal="center" vertical="distributed" wrapText="1"/>
      <protection/>
    </xf>
    <xf numFmtId="0" fontId="14" fillId="33" borderId="25" xfId="23" applyFont="1" applyFill="1" applyBorder="1" applyAlignment="1">
      <alignment horizontal="center" vertical="top"/>
    </xf>
    <xf numFmtId="170" fontId="12" fillId="34" borderId="16" xfId="40" applyNumberFormat="1" applyFont="1" applyFill="1" applyBorder="1" applyAlignment="1" applyProtection="1">
      <alignment horizontal="center" vertical="center" wrapText="1"/>
      <protection/>
    </xf>
    <xf numFmtId="170" fontId="12" fillId="34" borderId="17" xfId="40" applyNumberFormat="1" applyFont="1" applyFill="1" applyBorder="1" applyAlignment="1" applyProtection="1">
      <alignment horizontal="center" vertical="center" wrapText="1"/>
      <protection/>
    </xf>
    <xf numFmtId="0" fontId="11" fillId="33" borderId="0" xfId="23" applyFont="1" applyFill="1" applyBorder="1" applyAlignment="1">
      <alignment horizontal="center"/>
    </xf>
    <xf numFmtId="0" fontId="16" fillId="36" borderId="23" xfId="40" applyNumberFormat="1" applyFont="1" applyFill="1" applyBorder="1" applyAlignment="1" applyProtection="1">
      <alignment horizontal="right" vertical="center" wrapText="1"/>
      <protection/>
    </xf>
    <xf numFmtId="0" fontId="16" fillId="36" borderId="21" xfId="40" applyNumberFormat="1" applyFont="1" applyFill="1" applyBorder="1" applyAlignment="1" applyProtection="1">
      <alignment horizontal="right" vertical="center" wrapText="1"/>
      <protection/>
    </xf>
    <xf numFmtId="0" fontId="16" fillId="36" borderId="26" xfId="40" applyNumberFormat="1" applyFont="1" applyFill="1" applyBorder="1" applyAlignment="1" applyProtection="1">
      <alignment horizontal="right" vertical="center" wrapText="1"/>
      <protection/>
    </xf>
    <xf numFmtId="0" fontId="21" fillId="27" borderId="13" xfId="0" applyFont="1" applyFill="1" applyBorder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AA9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3E3"/>
      <rgbColor rgb="00DDD3BB"/>
      <rgbColor rgb="0099CCFF"/>
      <rgbColor rgb="00BFDAE9"/>
      <rgbColor rgb="00CC99FF"/>
      <rgbColor rgb="00D5E0C0"/>
      <rgbColor rgb="003366FF"/>
      <rgbColor rgb="0033CCCC"/>
      <rgbColor rgb="0099CC00"/>
      <rgbColor rgb="0095C2DB"/>
      <rgbColor rgb="00347498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25</xdr:row>
      <xdr:rowOff>0</xdr:rowOff>
    </xdr:from>
    <xdr:ext cx="304800" cy="304800"/>
    <xdr:sp>
      <xdr:nvSpPr>
        <xdr:cNvPr id="1" name="AutoShape 88" descr="T29IhNXeVcXXXXXXXX_!!50323399"/>
        <xdr:cNvSpPr>
          <a:spLocks noChangeAspect="1"/>
        </xdr:cNvSpPr>
      </xdr:nvSpPr>
      <xdr:spPr>
        <a:xfrm>
          <a:off x="3457575" y="1780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140625" style="1" customWidth="1"/>
    <col min="2" max="2" width="31.7109375" style="1" customWidth="1"/>
    <col min="3" max="3" width="12.28125" style="13" customWidth="1"/>
    <col min="4" max="4" width="14.8515625" style="13" customWidth="1"/>
    <col min="5" max="5" width="15.421875" style="1" customWidth="1"/>
    <col min="6" max="6" width="27.57421875" style="1" customWidth="1"/>
    <col min="7" max="7" width="30.57421875" style="13" customWidth="1"/>
    <col min="8" max="8" width="2.00390625" style="1" customWidth="1"/>
    <col min="9" max="10" width="15.8515625" style="1" customWidth="1"/>
    <col min="11" max="16384" width="9.140625" style="1" customWidth="1"/>
  </cols>
  <sheetData>
    <row r="1" spans="3:7" ht="31.5" customHeight="1" thickBot="1">
      <c r="C1" s="41" t="s">
        <v>0</v>
      </c>
      <c r="D1" s="42"/>
      <c r="E1" s="42"/>
      <c r="F1" s="42"/>
      <c r="G1" s="43"/>
    </row>
    <row r="2" spans="2:10" ht="21" customHeight="1" thickBot="1">
      <c r="B2" s="24" t="s">
        <v>45</v>
      </c>
      <c r="C2" s="45" t="s">
        <v>47</v>
      </c>
      <c r="D2" s="45"/>
      <c r="E2" s="45"/>
      <c r="F2" s="45"/>
      <c r="G2" s="46"/>
      <c r="J2" s="20" t="s">
        <v>23</v>
      </c>
    </row>
    <row r="3" spans="3:10" ht="15.75" customHeight="1" thickBot="1">
      <c r="C3" s="47" t="s">
        <v>46</v>
      </c>
      <c r="D3" s="47"/>
      <c r="E3" s="47"/>
      <c r="F3" s="47"/>
      <c r="G3" s="47"/>
      <c r="J3" s="20" t="s">
        <v>43</v>
      </c>
    </row>
    <row r="4" spans="2:10" ht="22.5" customHeight="1" thickBot="1">
      <c r="B4" s="8" t="s">
        <v>22</v>
      </c>
      <c r="C4" s="39"/>
      <c r="D4" s="40"/>
      <c r="E4" s="6"/>
      <c r="F4" s="44" t="s">
        <v>31</v>
      </c>
      <c r="G4" s="44"/>
      <c r="J4" s="20" t="s">
        <v>44</v>
      </c>
    </row>
    <row r="5" spans="2:7" ht="22.5" customHeight="1" thickBot="1">
      <c r="B5" s="8" t="s">
        <v>21</v>
      </c>
      <c r="C5" s="39"/>
      <c r="D5" s="40"/>
      <c r="F5" s="8" t="s">
        <v>35</v>
      </c>
      <c r="G5" s="12"/>
    </row>
    <row r="6" spans="2:7" ht="22.5" customHeight="1" thickBot="1">
      <c r="B6" s="9" t="s">
        <v>24</v>
      </c>
      <c r="C6" s="48">
        <f>'Заказ товара'!$E$3</f>
        <v>0</v>
      </c>
      <c r="D6" s="49"/>
      <c r="E6" s="6"/>
      <c r="F6" s="8" t="s">
        <v>36</v>
      </c>
      <c r="G6" s="12"/>
    </row>
    <row r="7" spans="2:7" ht="42.75" customHeight="1" thickBot="1">
      <c r="B7" s="13"/>
      <c r="E7" s="6"/>
      <c r="F7" s="9" t="s">
        <v>37</v>
      </c>
      <c r="G7" s="12"/>
    </row>
    <row r="8" spans="2:7" ht="22.5" customHeight="1" thickBot="1">
      <c r="B8" s="9" t="s">
        <v>42</v>
      </c>
      <c r="C8" s="18">
        <v>5</v>
      </c>
      <c r="D8" s="19" t="s">
        <v>39</v>
      </c>
      <c r="F8" s="50" t="s">
        <v>27</v>
      </c>
      <c r="G8" s="50"/>
    </row>
    <row r="9" spans="2:7" ht="19.5" customHeight="1" thickBot="1">
      <c r="B9" s="9" t="s">
        <v>40</v>
      </c>
      <c r="C9" s="18">
        <v>0</v>
      </c>
      <c r="D9" s="19" t="s">
        <v>41</v>
      </c>
      <c r="F9" s="8" t="s">
        <v>12</v>
      </c>
      <c r="G9" s="12"/>
    </row>
    <row r="10" spans="6:7" ht="19.5" customHeight="1" thickBot="1">
      <c r="F10" s="8" t="s">
        <v>13</v>
      </c>
      <c r="G10" s="12"/>
    </row>
    <row r="11" spans="6:7" ht="19.5" customHeight="1" thickBot="1">
      <c r="F11" s="8" t="s">
        <v>14</v>
      </c>
      <c r="G11" s="12"/>
    </row>
    <row r="12" spans="2:7" ht="19.5" customHeight="1" thickBot="1">
      <c r="B12" s="17" t="s">
        <v>25</v>
      </c>
      <c r="F12" s="8" t="s">
        <v>15</v>
      </c>
      <c r="G12" s="12"/>
    </row>
    <row r="13" spans="2:7" ht="19.5" customHeight="1" thickBot="1">
      <c r="B13" s="9" t="s">
        <v>32</v>
      </c>
      <c r="C13" s="39"/>
      <c r="D13" s="40"/>
      <c r="F13" s="8" t="s">
        <v>16</v>
      </c>
      <c r="G13" s="12"/>
    </row>
    <row r="14" spans="2:7" ht="19.5" customHeight="1" thickBot="1">
      <c r="B14" s="9" t="s">
        <v>33</v>
      </c>
      <c r="C14" s="39">
        <f>$C$13*250</f>
        <v>0</v>
      </c>
      <c r="D14" s="40"/>
      <c r="F14" s="8" t="s">
        <v>17</v>
      </c>
      <c r="G14" s="12"/>
    </row>
    <row r="15" spans="2:7" ht="19.5" customHeight="1" thickBot="1">
      <c r="B15" s="9" t="s">
        <v>34</v>
      </c>
      <c r="C15" s="39"/>
      <c r="D15" s="40"/>
      <c r="E15" s="16"/>
      <c r="F15" s="8" t="s">
        <v>18</v>
      </c>
      <c r="G15" s="12"/>
    </row>
    <row r="16" spans="2:7" ht="19.5" customHeight="1" thickBot="1">
      <c r="B16" s="16" t="s">
        <v>26</v>
      </c>
      <c r="C16" s="48">
        <f>$C$6+$C$14+$C$15</f>
        <v>0</v>
      </c>
      <c r="D16" s="49"/>
      <c r="E16" s="16"/>
      <c r="F16" s="8" t="s">
        <v>19</v>
      </c>
      <c r="G16" s="12"/>
    </row>
    <row r="17" spans="2:7" ht="19.5" customHeight="1" thickBot="1">
      <c r="B17" s="9"/>
      <c r="E17" s="16"/>
      <c r="F17" s="8" t="s">
        <v>20</v>
      </c>
      <c r="G17" s="12"/>
    </row>
    <row r="18" spans="3:5" ht="15">
      <c r="C18" s="16"/>
      <c r="D18" s="16"/>
      <c r="E18" s="16"/>
    </row>
    <row r="19" spans="3:4" ht="14.25">
      <c r="C19" s="1"/>
      <c r="D19" s="1"/>
    </row>
    <row r="20" spans="3:4" ht="14.25">
      <c r="C20" s="1"/>
      <c r="D20" s="1"/>
    </row>
  </sheetData>
  <sheetProtection/>
  <mergeCells count="12">
    <mergeCell ref="C16:D16"/>
    <mergeCell ref="C6:D6"/>
    <mergeCell ref="F8:G8"/>
    <mergeCell ref="C13:D13"/>
    <mergeCell ref="C14:D14"/>
    <mergeCell ref="C15:D15"/>
    <mergeCell ref="C4:D4"/>
    <mergeCell ref="C1:G1"/>
    <mergeCell ref="F4:G4"/>
    <mergeCell ref="C2:G2"/>
    <mergeCell ref="C3:G3"/>
    <mergeCell ref="C5:D5"/>
  </mergeCells>
  <dataValidations count="1">
    <dataValidation type="list" allowBlank="1" showInputMessage="1" showErrorMessage="1" sqref="C4">
      <formula1>$J$1:$J$4</formula1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5"/>
  <sheetViews>
    <sheetView zoomScalePageLayoutView="0" workbookViewId="0" topLeftCell="A1">
      <selection activeCell="H6" sqref="H6"/>
    </sheetView>
  </sheetViews>
  <sheetFormatPr defaultColWidth="9.140625" defaultRowHeight="62.25" customHeight="1"/>
  <cols>
    <col min="1" max="1" width="2.140625" style="1" customWidth="1"/>
    <col min="2" max="2" width="3.7109375" style="1" customWidth="1"/>
    <col min="3" max="3" width="46.00390625" style="1" customWidth="1"/>
    <col min="4" max="4" width="12.8515625" style="1" customWidth="1"/>
    <col min="5" max="5" width="21.7109375" style="1" customWidth="1"/>
    <col min="6" max="6" width="27.28125" style="1" customWidth="1"/>
    <col min="7" max="7" width="11.421875" style="1" customWidth="1"/>
    <col min="8" max="8" width="12.8515625" style="1" customWidth="1"/>
    <col min="9" max="9" width="12.28125" style="1" customWidth="1"/>
    <col min="10" max="10" width="13.140625" style="1" customWidth="1"/>
    <col min="11" max="11" width="14.28125" style="1" customWidth="1"/>
    <col min="12" max="12" width="2.28125" style="1" customWidth="1"/>
    <col min="13" max="13" width="18.8515625" style="1" customWidth="1"/>
    <col min="14" max="14" width="15.8515625" style="1" customWidth="1"/>
    <col min="15" max="16384" width="9.140625" style="1" customWidth="1"/>
  </cols>
  <sheetData>
    <row r="1" spans="2:15" ht="31.5" customHeight="1" thickBot="1">
      <c r="B1" s="30"/>
      <c r="C1" s="30"/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30"/>
    </row>
    <row r="2" spans="2:15" ht="15.75" customHeight="1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s="7" customFormat="1" ht="33" customHeight="1" thickBot="1">
      <c r="B3" s="2"/>
      <c r="C3" s="35" t="s">
        <v>28</v>
      </c>
      <c r="D3" s="31"/>
      <c r="E3" s="32">
        <f>K3+N3</f>
        <v>0</v>
      </c>
      <c r="F3" s="33"/>
      <c r="G3" s="34"/>
      <c r="H3" s="51" t="s">
        <v>29</v>
      </c>
      <c r="I3" s="52"/>
      <c r="J3" s="53"/>
      <c r="K3" s="32">
        <f>SUM(K6:K105)</f>
        <v>0</v>
      </c>
      <c r="L3" s="33"/>
      <c r="M3" s="35" t="s">
        <v>30</v>
      </c>
      <c r="N3" s="32">
        <f>SUM(N6:N105)</f>
        <v>0</v>
      </c>
      <c r="O3" s="33"/>
    </row>
    <row r="4" spans="4:9" ht="14.25" customHeight="1" thickBot="1">
      <c r="D4" s="4"/>
      <c r="E4" s="5"/>
      <c r="F4" s="5"/>
      <c r="G4" s="5"/>
      <c r="H4" s="5"/>
      <c r="I4" s="3"/>
    </row>
    <row r="5" spans="2:17" ht="62.25" customHeight="1" thickBot="1">
      <c r="B5" s="27" t="s">
        <v>38</v>
      </c>
      <c r="C5" s="28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36" t="s">
        <v>7</v>
      </c>
      <c r="J5" s="36" t="s">
        <v>8</v>
      </c>
      <c r="K5" s="37" t="s">
        <v>9</v>
      </c>
      <c r="L5" s="30"/>
      <c r="M5" s="38" t="s">
        <v>10</v>
      </c>
      <c r="N5" s="36" t="s">
        <v>11</v>
      </c>
      <c r="Q5" s="22"/>
    </row>
    <row r="6" spans="2:14" ht="62.25" customHeight="1">
      <c r="B6" s="25">
        <v>1</v>
      </c>
      <c r="C6" s="21"/>
      <c r="D6" s="14"/>
      <c r="E6" s="14"/>
      <c r="F6" s="14"/>
      <c r="G6" s="14"/>
      <c r="H6" s="11"/>
      <c r="I6" s="10">
        <f>G6*H6</f>
        <v>0</v>
      </c>
      <c r="J6" s="10">
        <f>I6*(1+(Главная!$C$8/100))</f>
        <v>0</v>
      </c>
      <c r="K6" s="23">
        <f>J6*Главная!$C$9</f>
        <v>0</v>
      </c>
      <c r="M6" s="15"/>
      <c r="N6" s="23">
        <f>M6*Главная!$C$9</f>
        <v>0</v>
      </c>
    </row>
    <row r="7" spans="2:14" ht="62.25" customHeight="1">
      <c r="B7" s="25">
        <v>2</v>
      </c>
      <c r="C7" s="21"/>
      <c r="D7" s="14"/>
      <c r="E7" s="14"/>
      <c r="F7" s="14"/>
      <c r="G7" s="14"/>
      <c r="H7" s="11"/>
      <c r="I7" s="10">
        <f aca="true" t="shared" si="0" ref="I7:I70">G7*H7</f>
        <v>0</v>
      </c>
      <c r="J7" s="10">
        <f>I7*(1+(Главная!$C$8/100))</f>
        <v>0</v>
      </c>
      <c r="K7" s="23">
        <f>J7*Главная!$C$9</f>
        <v>0</v>
      </c>
      <c r="M7" s="15"/>
      <c r="N7" s="23">
        <f>M7*Главная!$C$9</f>
        <v>0</v>
      </c>
    </row>
    <row r="8" spans="2:14" ht="62.25" customHeight="1">
      <c r="B8" s="25">
        <v>3</v>
      </c>
      <c r="C8" s="14"/>
      <c r="D8" s="14"/>
      <c r="E8" s="14"/>
      <c r="F8" s="14"/>
      <c r="G8" s="14"/>
      <c r="H8" s="11"/>
      <c r="I8" s="10">
        <f t="shared" si="0"/>
        <v>0</v>
      </c>
      <c r="J8" s="10">
        <f>I8*(1+(Главная!$C$8/100))</f>
        <v>0</v>
      </c>
      <c r="K8" s="23">
        <f>J8*Главная!$C$9</f>
        <v>0</v>
      </c>
      <c r="M8" s="15"/>
      <c r="N8" s="23">
        <f>M8*Главная!$C$9</f>
        <v>0</v>
      </c>
    </row>
    <row r="9" spans="2:14" ht="62.25" customHeight="1">
      <c r="B9" s="25">
        <v>4</v>
      </c>
      <c r="C9" s="14"/>
      <c r="D9" s="14"/>
      <c r="E9" s="14"/>
      <c r="F9" s="14"/>
      <c r="G9" s="14"/>
      <c r="H9" s="11"/>
      <c r="I9" s="10">
        <f t="shared" si="0"/>
        <v>0</v>
      </c>
      <c r="J9" s="10">
        <f>I9*(1+(Главная!$C$8/100))</f>
        <v>0</v>
      </c>
      <c r="K9" s="23">
        <f>J9*Главная!$C$9</f>
        <v>0</v>
      </c>
      <c r="M9" s="15"/>
      <c r="N9" s="23">
        <f>M9*Главная!$C$9</f>
        <v>0</v>
      </c>
    </row>
    <row r="10" spans="2:14" ht="62.25" customHeight="1">
      <c r="B10" s="25">
        <v>5</v>
      </c>
      <c r="C10" s="14"/>
      <c r="D10" s="14"/>
      <c r="E10" s="14"/>
      <c r="F10" s="14"/>
      <c r="G10" s="14"/>
      <c r="H10" s="11"/>
      <c r="I10" s="10">
        <f t="shared" si="0"/>
        <v>0</v>
      </c>
      <c r="J10" s="10">
        <f>I10*(1+(Главная!$C$8/100))</f>
        <v>0</v>
      </c>
      <c r="K10" s="23">
        <f>J10*Главная!$C$9</f>
        <v>0</v>
      </c>
      <c r="M10" s="15"/>
      <c r="N10" s="23">
        <f>M10*Главная!$C$9</f>
        <v>0</v>
      </c>
    </row>
    <row r="11" spans="2:14" ht="62.25" customHeight="1">
      <c r="B11" s="25">
        <v>6</v>
      </c>
      <c r="C11" s="14"/>
      <c r="D11" s="14"/>
      <c r="E11" s="14"/>
      <c r="F11" s="14"/>
      <c r="G11" s="14"/>
      <c r="H11" s="11"/>
      <c r="I11" s="10">
        <f t="shared" si="0"/>
        <v>0</v>
      </c>
      <c r="J11" s="10">
        <f>I11*(1+(Главная!$C$8/100))</f>
        <v>0</v>
      </c>
      <c r="K11" s="23">
        <f>J11*Главная!$C$9</f>
        <v>0</v>
      </c>
      <c r="M11" s="15"/>
      <c r="N11" s="23">
        <f>M11*Главная!$C$9</f>
        <v>0</v>
      </c>
    </row>
    <row r="12" spans="2:14" ht="62.25" customHeight="1">
      <c r="B12" s="25">
        <v>7</v>
      </c>
      <c r="C12" s="14"/>
      <c r="D12" s="14"/>
      <c r="E12" s="14"/>
      <c r="F12" s="14"/>
      <c r="G12" s="14"/>
      <c r="H12" s="11"/>
      <c r="I12" s="10">
        <f t="shared" si="0"/>
        <v>0</v>
      </c>
      <c r="J12" s="10">
        <f>I12*(1+(Главная!$C$8/100))</f>
        <v>0</v>
      </c>
      <c r="K12" s="23">
        <f>J12*Главная!$C$9</f>
        <v>0</v>
      </c>
      <c r="M12" s="15"/>
      <c r="N12" s="23">
        <f>M12*Главная!$C$9</f>
        <v>0</v>
      </c>
    </row>
    <row r="13" spans="2:14" ht="62.25" customHeight="1">
      <c r="B13" s="25">
        <v>8</v>
      </c>
      <c r="C13" s="14"/>
      <c r="D13" s="14"/>
      <c r="E13" s="14"/>
      <c r="F13" s="14"/>
      <c r="G13" s="14"/>
      <c r="H13" s="11"/>
      <c r="I13" s="10">
        <f t="shared" si="0"/>
        <v>0</v>
      </c>
      <c r="J13" s="10">
        <f>I13*(1+(Главная!$C$8/100))</f>
        <v>0</v>
      </c>
      <c r="K13" s="23">
        <f>J13*Главная!$C$9</f>
        <v>0</v>
      </c>
      <c r="M13" s="15"/>
      <c r="N13" s="23">
        <f>M13*Главная!$C$9</f>
        <v>0</v>
      </c>
    </row>
    <row r="14" spans="2:14" ht="62.25" customHeight="1">
      <c r="B14" s="25">
        <v>9</v>
      </c>
      <c r="C14" s="14"/>
      <c r="D14" s="14"/>
      <c r="E14" s="14"/>
      <c r="F14" s="14"/>
      <c r="G14" s="14"/>
      <c r="H14" s="11"/>
      <c r="I14" s="10">
        <f t="shared" si="0"/>
        <v>0</v>
      </c>
      <c r="J14" s="10">
        <f>I14*(1+(Главная!$C$8/100))</f>
        <v>0</v>
      </c>
      <c r="K14" s="23">
        <f>J14*Главная!$C$9</f>
        <v>0</v>
      </c>
      <c r="M14" s="15"/>
      <c r="N14" s="23">
        <f>M14*Главная!$C$9</f>
        <v>0</v>
      </c>
    </row>
    <row r="15" spans="2:14" ht="62.25" customHeight="1">
      <c r="B15" s="25">
        <v>10</v>
      </c>
      <c r="C15" s="14"/>
      <c r="D15" s="14"/>
      <c r="E15" s="14"/>
      <c r="F15" s="14"/>
      <c r="G15" s="14"/>
      <c r="H15" s="11"/>
      <c r="I15" s="10">
        <f t="shared" si="0"/>
        <v>0</v>
      </c>
      <c r="J15" s="10">
        <f>I15*(1+(Главная!$C$8/100))</f>
        <v>0</v>
      </c>
      <c r="K15" s="23">
        <f>J15*Главная!$C$9</f>
        <v>0</v>
      </c>
      <c r="M15" s="15"/>
      <c r="N15" s="23">
        <f>M15*Главная!$C$9</f>
        <v>0</v>
      </c>
    </row>
    <row r="16" spans="2:14" ht="62.25" customHeight="1">
      <c r="B16" s="25">
        <v>11</v>
      </c>
      <c r="C16" s="14"/>
      <c r="D16" s="14"/>
      <c r="E16" s="14"/>
      <c r="F16" s="14"/>
      <c r="G16" s="14"/>
      <c r="H16" s="11"/>
      <c r="I16" s="10">
        <f t="shared" si="0"/>
        <v>0</v>
      </c>
      <c r="J16" s="10">
        <f>I16*(1+(Главная!$C$8/100))</f>
        <v>0</v>
      </c>
      <c r="K16" s="23">
        <f>J16*Главная!$C$9</f>
        <v>0</v>
      </c>
      <c r="M16" s="15"/>
      <c r="N16" s="23">
        <f>M16*Главная!$C$9</f>
        <v>0</v>
      </c>
    </row>
    <row r="17" spans="2:14" ht="62.25" customHeight="1">
      <c r="B17" s="25">
        <v>12</v>
      </c>
      <c r="C17" s="14"/>
      <c r="D17" s="14"/>
      <c r="E17" s="14"/>
      <c r="F17" s="14"/>
      <c r="G17" s="14"/>
      <c r="H17" s="11"/>
      <c r="I17" s="10">
        <f t="shared" si="0"/>
        <v>0</v>
      </c>
      <c r="J17" s="10">
        <f>I17*(1+(Главная!$C$8/100))</f>
        <v>0</v>
      </c>
      <c r="K17" s="23">
        <f>J17*Главная!$C$9</f>
        <v>0</v>
      </c>
      <c r="M17" s="15"/>
      <c r="N17" s="23">
        <f>M17*Главная!$C$9</f>
        <v>0</v>
      </c>
    </row>
    <row r="18" spans="2:14" ht="62.25" customHeight="1">
      <c r="B18" s="25">
        <v>13</v>
      </c>
      <c r="C18" s="14"/>
      <c r="D18" s="14"/>
      <c r="E18" s="14"/>
      <c r="F18" s="14"/>
      <c r="G18" s="14"/>
      <c r="H18" s="11"/>
      <c r="I18" s="10">
        <f t="shared" si="0"/>
        <v>0</v>
      </c>
      <c r="J18" s="10">
        <f>I18*(1+(Главная!$C$8/100))</f>
        <v>0</v>
      </c>
      <c r="K18" s="23">
        <f>J18*Главная!$C$9</f>
        <v>0</v>
      </c>
      <c r="M18" s="15"/>
      <c r="N18" s="23">
        <f>M18*Главная!$C$9</f>
        <v>0</v>
      </c>
    </row>
    <row r="19" spans="2:14" ht="62.25" customHeight="1">
      <c r="B19" s="25">
        <v>14</v>
      </c>
      <c r="C19" s="14"/>
      <c r="D19" s="14"/>
      <c r="E19" s="14"/>
      <c r="F19" s="14"/>
      <c r="G19" s="14"/>
      <c r="H19" s="11"/>
      <c r="I19" s="10">
        <f t="shared" si="0"/>
        <v>0</v>
      </c>
      <c r="J19" s="10">
        <f>I19*(1+(Главная!$C$8/100))</f>
        <v>0</v>
      </c>
      <c r="K19" s="23">
        <f>J19*Главная!$C$9</f>
        <v>0</v>
      </c>
      <c r="M19" s="15"/>
      <c r="N19" s="23">
        <f>M19*Главная!$C$9</f>
        <v>0</v>
      </c>
    </row>
    <row r="20" spans="2:14" ht="62.25" customHeight="1">
      <c r="B20" s="25">
        <v>15</v>
      </c>
      <c r="C20" s="14"/>
      <c r="D20" s="14"/>
      <c r="E20" s="14"/>
      <c r="F20" s="14"/>
      <c r="G20" s="14"/>
      <c r="H20" s="11"/>
      <c r="I20" s="10">
        <f t="shared" si="0"/>
        <v>0</v>
      </c>
      <c r="J20" s="10">
        <f>I20*(1+(Главная!$C$8/100))</f>
        <v>0</v>
      </c>
      <c r="K20" s="23">
        <f>J20*Главная!$C$9</f>
        <v>0</v>
      </c>
      <c r="M20" s="15"/>
      <c r="N20" s="23">
        <f>M20*Главная!$C$9</f>
        <v>0</v>
      </c>
    </row>
    <row r="21" spans="2:14" ht="62.25" customHeight="1">
      <c r="B21" s="25">
        <v>16</v>
      </c>
      <c r="C21" s="14"/>
      <c r="D21" s="14"/>
      <c r="E21" s="14"/>
      <c r="F21" s="14"/>
      <c r="G21" s="14"/>
      <c r="H21" s="11"/>
      <c r="I21" s="10">
        <f t="shared" si="0"/>
        <v>0</v>
      </c>
      <c r="J21" s="10">
        <f>I21*(1+(Главная!$C$8/100))</f>
        <v>0</v>
      </c>
      <c r="K21" s="23">
        <f>J21*Главная!$C$9</f>
        <v>0</v>
      </c>
      <c r="M21" s="15"/>
      <c r="N21" s="23">
        <f>M21*Главная!$C$9</f>
        <v>0</v>
      </c>
    </row>
    <row r="22" spans="2:14" ht="62.25" customHeight="1">
      <c r="B22" s="25">
        <v>17</v>
      </c>
      <c r="C22" s="14"/>
      <c r="D22" s="14"/>
      <c r="E22" s="14"/>
      <c r="F22" s="14"/>
      <c r="G22" s="14"/>
      <c r="H22" s="11"/>
      <c r="I22" s="10">
        <f t="shared" si="0"/>
        <v>0</v>
      </c>
      <c r="J22" s="10">
        <f>I22*(1+(Главная!$C$8/100))</f>
        <v>0</v>
      </c>
      <c r="K22" s="23">
        <f>J22*Главная!$C$9</f>
        <v>0</v>
      </c>
      <c r="M22" s="15"/>
      <c r="N22" s="23">
        <f>M22*Главная!$C$9</f>
        <v>0</v>
      </c>
    </row>
    <row r="23" spans="2:14" ht="62.25" customHeight="1">
      <c r="B23" s="25">
        <v>18</v>
      </c>
      <c r="C23" s="14"/>
      <c r="D23" s="14"/>
      <c r="E23" s="14"/>
      <c r="F23" s="14"/>
      <c r="G23" s="14"/>
      <c r="H23" s="11"/>
      <c r="I23" s="10">
        <f t="shared" si="0"/>
        <v>0</v>
      </c>
      <c r="J23" s="10">
        <f>I23*(1+(Главная!$C$8/100))</f>
        <v>0</v>
      </c>
      <c r="K23" s="23">
        <f>J23*Главная!$C$9</f>
        <v>0</v>
      </c>
      <c r="M23" s="15"/>
      <c r="N23" s="23">
        <f>M23*Главная!$C$9</f>
        <v>0</v>
      </c>
    </row>
    <row r="24" spans="2:14" ht="62.25" customHeight="1">
      <c r="B24" s="25">
        <v>19</v>
      </c>
      <c r="C24" s="14"/>
      <c r="D24" s="14"/>
      <c r="E24" s="14"/>
      <c r="F24" s="14"/>
      <c r="G24" s="14"/>
      <c r="H24" s="11"/>
      <c r="I24" s="10">
        <f t="shared" si="0"/>
        <v>0</v>
      </c>
      <c r="J24" s="10">
        <f>I24*(1+(Главная!$C$8/100))</f>
        <v>0</v>
      </c>
      <c r="K24" s="23">
        <f>J24*Главная!$C$9</f>
        <v>0</v>
      </c>
      <c r="M24" s="15"/>
      <c r="N24" s="23">
        <f>M24*Главная!$C$9</f>
        <v>0</v>
      </c>
    </row>
    <row r="25" spans="2:14" ht="62.25" customHeight="1">
      <c r="B25" s="25">
        <v>20</v>
      </c>
      <c r="C25" s="14"/>
      <c r="D25" s="14"/>
      <c r="E25" s="14"/>
      <c r="F25" s="14"/>
      <c r="G25" s="14"/>
      <c r="H25" s="11"/>
      <c r="I25" s="10">
        <f t="shared" si="0"/>
        <v>0</v>
      </c>
      <c r="J25" s="10">
        <f>I25*(1+(Главная!$C$8/100))</f>
        <v>0</v>
      </c>
      <c r="K25" s="23">
        <f>J25*Главная!$C$9</f>
        <v>0</v>
      </c>
      <c r="M25" s="15"/>
      <c r="N25" s="23">
        <f>M25*Главная!$C$9</f>
        <v>0</v>
      </c>
    </row>
    <row r="26" spans="2:14" ht="62.25" customHeight="1">
      <c r="B26" s="25">
        <v>21</v>
      </c>
      <c r="C26" s="14"/>
      <c r="D26" s="14"/>
      <c r="E26" s="14"/>
      <c r="F26" s="14"/>
      <c r="G26" s="14"/>
      <c r="H26" s="11"/>
      <c r="I26" s="10">
        <f t="shared" si="0"/>
        <v>0</v>
      </c>
      <c r="J26" s="10">
        <f>I26*(1+(Главная!$C$8/100))</f>
        <v>0</v>
      </c>
      <c r="K26" s="23">
        <f>J26*Главная!$C$9</f>
        <v>0</v>
      </c>
      <c r="M26" s="15"/>
      <c r="N26" s="23">
        <f>M26*Главная!$C$9</f>
        <v>0</v>
      </c>
    </row>
    <row r="27" spans="2:14" ht="62.25" customHeight="1">
      <c r="B27" s="25">
        <v>22</v>
      </c>
      <c r="C27" s="14"/>
      <c r="D27" s="14"/>
      <c r="E27" s="14"/>
      <c r="F27" s="14"/>
      <c r="G27" s="14"/>
      <c r="H27" s="11"/>
      <c r="I27" s="10">
        <f t="shared" si="0"/>
        <v>0</v>
      </c>
      <c r="J27" s="10">
        <f>I27*(1+(Главная!$C$8/100))</f>
        <v>0</v>
      </c>
      <c r="K27" s="23">
        <f>J27*Главная!$C$9</f>
        <v>0</v>
      </c>
      <c r="M27" s="15"/>
      <c r="N27" s="23">
        <f>M27*Главная!$C$9</f>
        <v>0</v>
      </c>
    </row>
    <row r="28" spans="2:14" ht="62.25" customHeight="1">
      <c r="B28" s="25">
        <v>23</v>
      </c>
      <c r="C28" s="14"/>
      <c r="D28" s="14"/>
      <c r="E28" s="14"/>
      <c r="F28" s="14"/>
      <c r="G28" s="14"/>
      <c r="H28" s="11"/>
      <c r="I28" s="10">
        <f t="shared" si="0"/>
        <v>0</v>
      </c>
      <c r="J28" s="10">
        <f>I28*(1+(Главная!$C$8/100))</f>
        <v>0</v>
      </c>
      <c r="K28" s="23">
        <f>J28*Главная!$C$9</f>
        <v>0</v>
      </c>
      <c r="M28" s="15"/>
      <c r="N28" s="23">
        <f>M28*Главная!$C$9</f>
        <v>0</v>
      </c>
    </row>
    <row r="29" spans="2:14" ht="62.25" customHeight="1">
      <c r="B29" s="25">
        <v>24</v>
      </c>
      <c r="C29" s="14"/>
      <c r="D29" s="14"/>
      <c r="E29" s="14"/>
      <c r="F29" s="14"/>
      <c r="G29" s="14"/>
      <c r="H29" s="11"/>
      <c r="I29" s="10">
        <f t="shared" si="0"/>
        <v>0</v>
      </c>
      <c r="J29" s="10">
        <f>I29*(1+(Главная!$C$8/100))</f>
        <v>0</v>
      </c>
      <c r="K29" s="23">
        <f>J29*Главная!$C$9</f>
        <v>0</v>
      </c>
      <c r="M29" s="15"/>
      <c r="N29" s="23">
        <f>M29*Главная!$C$9</f>
        <v>0</v>
      </c>
    </row>
    <row r="30" spans="2:14" ht="62.25" customHeight="1">
      <c r="B30" s="25">
        <v>25</v>
      </c>
      <c r="C30" s="14"/>
      <c r="D30" s="14"/>
      <c r="E30" s="14"/>
      <c r="F30" s="14"/>
      <c r="G30" s="14"/>
      <c r="H30" s="11"/>
      <c r="I30" s="10">
        <f t="shared" si="0"/>
        <v>0</v>
      </c>
      <c r="J30" s="10">
        <f>I30*(1+(Главная!$C$8/100))</f>
        <v>0</v>
      </c>
      <c r="K30" s="23">
        <f>J30*Главная!$C$9</f>
        <v>0</v>
      </c>
      <c r="M30" s="15"/>
      <c r="N30" s="23">
        <f>M30*Главная!$C$9</f>
        <v>0</v>
      </c>
    </row>
    <row r="31" spans="2:14" ht="62.25" customHeight="1">
      <c r="B31" s="25">
        <v>26</v>
      </c>
      <c r="C31" s="14"/>
      <c r="D31" s="14"/>
      <c r="E31" s="14"/>
      <c r="F31" s="14"/>
      <c r="G31" s="14"/>
      <c r="H31" s="11"/>
      <c r="I31" s="10">
        <f t="shared" si="0"/>
        <v>0</v>
      </c>
      <c r="J31" s="10">
        <f>I31*(1+(Главная!$C$8/100))</f>
        <v>0</v>
      </c>
      <c r="K31" s="23">
        <f>J31*Главная!$C$9</f>
        <v>0</v>
      </c>
      <c r="M31" s="15"/>
      <c r="N31" s="23">
        <f>M31*Главная!$C$9</f>
        <v>0</v>
      </c>
    </row>
    <row r="32" spans="2:14" ht="62.25" customHeight="1">
      <c r="B32" s="25">
        <v>27</v>
      </c>
      <c r="C32" s="14"/>
      <c r="D32" s="14"/>
      <c r="E32" s="14"/>
      <c r="F32" s="14"/>
      <c r="G32" s="14"/>
      <c r="H32" s="11"/>
      <c r="I32" s="10">
        <f t="shared" si="0"/>
        <v>0</v>
      </c>
      <c r="J32" s="10">
        <f>I32*(1+(Главная!$C$8/100))</f>
        <v>0</v>
      </c>
      <c r="K32" s="23">
        <f>J32*Главная!$C$9</f>
        <v>0</v>
      </c>
      <c r="M32" s="15"/>
      <c r="N32" s="23">
        <f>M32*Главная!$C$9</f>
        <v>0</v>
      </c>
    </row>
    <row r="33" spans="2:14" ht="62.25" customHeight="1">
      <c r="B33" s="25">
        <v>28</v>
      </c>
      <c r="C33" s="14"/>
      <c r="D33" s="14"/>
      <c r="E33" s="14"/>
      <c r="F33" s="14"/>
      <c r="G33" s="14"/>
      <c r="H33" s="11"/>
      <c r="I33" s="10">
        <f t="shared" si="0"/>
        <v>0</v>
      </c>
      <c r="J33" s="10">
        <f>I33*(1+(Главная!$C$8/100))</f>
        <v>0</v>
      </c>
      <c r="K33" s="23">
        <f>J33*Главная!$C$9</f>
        <v>0</v>
      </c>
      <c r="M33" s="15"/>
      <c r="N33" s="23">
        <f>M33*Главная!$C$9</f>
        <v>0</v>
      </c>
    </row>
    <row r="34" spans="2:14" ht="62.25" customHeight="1">
      <c r="B34" s="25">
        <v>29</v>
      </c>
      <c r="C34" s="14"/>
      <c r="D34" s="14"/>
      <c r="E34" s="14"/>
      <c r="F34" s="14"/>
      <c r="G34" s="14"/>
      <c r="H34" s="11"/>
      <c r="I34" s="10">
        <f t="shared" si="0"/>
        <v>0</v>
      </c>
      <c r="J34" s="10">
        <f>I34*(1+(Главная!$C$8/100))</f>
        <v>0</v>
      </c>
      <c r="K34" s="23">
        <f>J34*Главная!$C$9</f>
        <v>0</v>
      </c>
      <c r="M34" s="15"/>
      <c r="N34" s="23">
        <f>M34*Главная!$C$9</f>
        <v>0</v>
      </c>
    </row>
    <row r="35" spans="2:14" ht="62.25" customHeight="1">
      <c r="B35" s="25">
        <v>30</v>
      </c>
      <c r="C35" s="14"/>
      <c r="D35" s="14"/>
      <c r="E35" s="14"/>
      <c r="F35" s="14"/>
      <c r="G35" s="14"/>
      <c r="H35" s="11"/>
      <c r="I35" s="10">
        <f t="shared" si="0"/>
        <v>0</v>
      </c>
      <c r="J35" s="10">
        <f>I35*(1+(Главная!$C$8/100))</f>
        <v>0</v>
      </c>
      <c r="K35" s="23">
        <f>J35*Главная!$C$9</f>
        <v>0</v>
      </c>
      <c r="M35" s="15"/>
      <c r="N35" s="23">
        <f>M35*Главная!$C$9</f>
        <v>0</v>
      </c>
    </row>
    <row r="36" spans="2:14" ht="62.25" customHeight="1">
      <c r="B36" s="25">
        <v>31</v>
      </c>
      <c r="C36" s="14"/>
      <c r="D36" s="14"/>
      <c r="E36" s="14"/>
      <c r="F36" s="14"/>
      <c r="G36" s="14"/>
      <c r="H36" s="11"/>
      <c r="I36" s="10">
        <f t="shared" si="0"/>
        <v>0</v>
      </c>
      <c r="J36" s="10">
        <f>I36*(1+(Главная!$C$8/100))</f>
        <v>0</v>
      </c>
      <c r="K36" s="23">
        <f>J36*Главная!$C$9</f>
        <v>0</v>
      </c>
      <c r="M36" s="15"/>
      <c r="N36" s="23">
        <f>M36*Главная!$C$9</f>
        <v>0</v>
      </c>
    </row>
    <row r="37" spans="2:14" ht="62.25" customHeight="1">
      <c r="B37" s="25">
        <v>32</v>
      </c>
      <c r="C37" s="14"/>
      <c r="D37" s="14"/>
      <c r="E37" s="14"/>
      <c r="F37" s="14"/>
      <c r="G37" s="14"/>
      <c r="H37" s="11"/>
      <c r="I37" s="10">
        <f t="shared" si="0"/>
        <v>0</v>
      </c>
      <c r="J37" s="10">
        <f>I37*(1+(Главная!$C$8/100))</f>
        <v>0</v>
      </c>
      <c r="K37" s="23">
        <f>J37*Главная!$C$9</f>
        <v>0</v>
      </c>
      <c r="M37" s="15"/>
      <c r="N37" s="23">
        <f>M37*Главная!$C$9</f>
        <v>0</v>
      </c>
    </row>
    <row r="38" spans="2:14" ht="62.25" customHeight="1">
      <c r="B38" s="25">
        <v>33</v>
      </c>
      <c r="C38" s="14"/>
      <c r="D38" s="14"/>
      <c r="E38" s="14"/>
      <c r="F38" s="14"/>
      <c r="G38" s="14"/>
      <c r="H38" s="11"/>
      <c r="I38" s="10">
        <f t="shared" si="0"/>
        <v>0</v>
      </c>
      <c r="J38" s="10">
        <f>I38*(1+(Главная!$C$8/100))</f>
        <v>0</v>
      </c>
      <c r="K38" s="23">
        <f>J38*Главная!$C$9</f>
        <v>0</v>
      </c>
      <c r="M38" s="15"/>
      <c r="N38" s="23">
        <f>M38*Главная!$C$9</f>
        <v>0</v>
      </c>
    </row>
    <row r="39" spans="2:14" ht="62.25" customHeight="1">
      <c r="B39" s="25">
        <v>34</v>
      </c>
      <c r="C39" s="14"/>
      <c r="D39" s="14"/>
      <c r="E39" s="14"/>
      <c r="F39" s="14"/>
      <c r="G39" s="14"/>
      <c r="H39" s="11"/>
      <c r="I39" s="10">
        <f t="shared" si="0"/>
        <v>0</v>
      </c>
      <c r="J39" s="10">
        <f>I39*(1+(Главная!$C$8/100))</f>
        <v>0</v>
      </c>
      <c r="K39" s="23">
        <f>J39*Главная!$C$9</f>
        <v>0</v>
      </c>
      <c r="M39" s="15"/>
      <c r="N39" s="23">
        <f>M39*Главная!$C$9</f>
        <v>0</v>
      </c>
    </row>
    <row r="40" spans="2:14" ht="62.25" customHeight="1">
      <c r="B40" s="25">
        <v>35</v>
      </c>
      <c r="C40" s="14"/>
      <c r="D40" s="14"/>
      <c r="E40" s="14"/>
      <c r="F40" s="14"/>
      <c r="G40" s="14"/>
      <c r="H40" s="11"/>
      <c r="I40" s="10">
        <f t="shared" si="0"/>
        <v>0</v>
      </c>
      <c r="J40" s="10">
        <f>I40*(1+(Главная!$C$8/100))</f>
        <v>0</v>
      </c>
      <c r="K40" s="23">
        <f>J40*Главная!$C$9</f>
        <v>0</v>
      </c>
      <c r="M40" s="15"/>
      <c r="N40" s="23">
        <f>M40*Главная!$C$9</f>
        <v>0</v>
      </c>
    </row>
    <row r="41" spans="2:14" ht="62.25" customHeight="1">
      <c r="B41" s="25">
        <v>36</v>
      </c>
      <c r="C41" s="14"/>
      <c r="D41" s="14"/>
      <c r="E41" s="14"/>
      <c r="F41" s="14"/>
      <c r="G41" s="14"/>
      <c r="H41" s="11"/>
      <c r="I41" s="10">
        <f t="shared" si="0"/>
        <v>0</v>
      </c>
      <c r="J41" s="10">
        <f>I41*(1+(Главная!$C$8/100))</f>
        <v>0</v>
      </c>
      <c r="K41" s="23">
        <f>J41*Главная!$C$9</f>
        <v>0</v>
      </c>
      <c r="M41" s="15"/>
      <c r="N41" s="23">
        <f>M41*Главная!$C$9</f>
        <v>0</v>
      </c>
    </row>
    <row r="42" spans="2:14" ht="62.25" customHeight="1">
      <c r="B42" s="25">
        <v>37</v>
      </c>
      <c r="C42" s="14"/>
      <c r="D42" s="14"/>
      <c r="E42" s="14"/>
      <c r="F42" s="14"/>
      <c r="G42" s="14"/>
      <c r="H42" s="11"/>
      <c r="I42" s="10">
        <f t="shared" si="0"/>
        <v>0</v>
      </c>
      <c r="J42" s="10">
        <f>I42*(1+(Главная!$C$8/100))</f>
        <v>0</v>
      </c>
      <c r="K42" s="23">
        <f>J42*Главная!$C$9</f>
        <v>0</v>
      </c>
      <c r="M42" s="15"/>
      <c r="N42" s="23">
        <f>M42*Главная!$C$9</f>
        <v>0</v>
      </c>
    </row>
    <row r="43" spans="2:14" ht="62.25" customHeight="1">
      <c r="B43" s="25">
        <v>38</v>
      </c>
      <c r="C43" s="14"/>
      <c r="D43" s="14"/>
      <c r="E43" s="14"/>
      <c r="F43" s="14"/>
      <c r="G43" s="14"/>
      <c r="H43" s="11"/>
      <c r="I43" s="10">
        <f t="shared" si="0"/>
        <v>0</v>
      </c>
      <c r="J43" s="10">
        <f>I43*(1+(Главная!$C$8/100))</f>
        <v>0</v>
      </c>
      <c r="K43" s="23">
        <f>J43*Главная!$C$9</f>
        <v>0</v>
      </c>
      <c r="M43" s="15"/>
      <c r="N43" s="23">
        <f>M43*Главная!$C$9</f>
        <v>0</v>
      </c>
    </row>
    <row r="44" spans="2:14" ht="62.25" customHeight="1">
      <c r="B44" s="25">
        <v>39</v>
      </c>
      <c r="C44" s="14"/>
      <c r="D44" s="14"/>
      <c r="E44" s="14"/>
      <c r="F44" s="14"/>
      <c r="G44" s="14"/>
      <c r="H44" s="11"/>
      <c r="I44" s="10">
        <f t="shared" si="0"/>
        <v>0</v>
      </c>
      <c r="J44" s="10">
        <f>I44*(1+(Главная!$C$8/100))</f>
        <v>0</v>
      </c>
      <c r="K44" s="23">
        <f>J44*Главная!$C$9</f>
        <v>0</v>
      </c>
      <c r="M44" s="15"/>
      <c r="N44" s="23">
        <f>M44*Главная!$C$9</f>
        <v>0</v>
      </c>
    </row>
    <row r="45" spans="2:14" ht="62.25" customHeight="1">
      <c r="B45" s="25">
        <v>40</v>
      </c>
      <c r="C45" s="14"/>
      <c r="D45" s="14"/>
      <c r="E45" s="14"/>
      <c r="F45" s="14"/>
      <c r="G45" s="14"/>
      <c r="H45" s="11"/>
      <c r="I45" s="10">
        <f t="shared" si="0"/>
        <v>0</v>
      </c>
      <c r="J45" s="10">
        <f>I45*(1+(Главная!$C$8/100))</f>
        <v>0</v>
      </c>
      <c r="K45" s="23">
        <f>J45*Главная!$C$9</f>
        <v>0</v>
      </c>
      <c r="M45" s="15"/>
      <c r="N45" s="23">
        <f>M45*Главная!$C$9</f>
        <v>0</v>
      </c>
    </row>
    <row r="46" spans="2:14" ht="62.25" customHeight="1">
      <c r="B46" s="25">
        <v>41</v>
      </c>
      <c r="C46" s="14"/>
      <c r="D46" s="14"/>
      <c r="E46" s="14"/>
      <c r="F46" s="14"/>
      <c r="G46" s="14"/>
      <c r="H46" s="11"/>
      <c r="I46" s="10">
        <f t="shared" si="0"/>
        <v>0</v>
      </c>
      <c r="J46" s="10">
        <f>I46*(1+(Главная!$C$8/100))</f>
        <v>0</v>
      </c>
      <c r="K46" s="23">
        <f>J46*Главная!$C$9</f>
        <v>0</v>
      </c>
      <c r="M46" s="15"/>
      <c r="N46" s="23">
        <f>M46*Главная!$C$9</f>
        <v>0</v>
      </c>
    </row>
    <row r="47" spans="2:14" ht="62.25" customHeight="1">
      <c r="B47" s="25">
        <v>42</v>
      </c>
      <c r="C47" s="14"/>
      <c r="D47" s="14"/>
      <c r="E47" s="14"/>
      <c r="F47" s="14"/>
      <c r="G47" s="14"/>
      <c r="H47" s="11"/>
      <c r="I47" s="10">
        <f t="shared" si="0"/>
        <v>0</v>
      </c>
      <c r="J47" s="10">
        <f>I47*(1+(Главная!$C$8/100))</f>
        <v>0</v>
      </c>
      <c r="K47" s="23">
        <f>J47*Главная!$C$9</f>
        <v>0</v>
      </c>
      <c r="M47" s="15"/>
      <c r="N47" s="23">
        <f>M47*Главная!$C$9</f>
        <v>0</v>
      </c>
    </row>
    <row r="48" spans="2:14" ht="62.25" customHeight="1">
      <c r="B48" s="25">
        <v>43</v>
      </c>
      <c r="C48" s="14"/>
      <c r="D48" s="14"/>
      <c r="E48" s="14"/>
      <c r="F48" s="14"/>
      <c r="G48" s="14"/>
      <c r="H48" s="11"/>
      <c r="I48" s="10">
        <f t="shared" si="0"/>
        <v>0</v>
      </c>
      <c r="J48" s="10">
        <f>I48*(1+(Главная!$C$8/100))</f>
        <v>0</v>
      </c>
      <c r="K48" s="23">
        <f>J48*Главная!$C$9</f>
        <v>0</v>
      </c>
      <c r="M48" s="15"/>
      <c r="N48" s="23">
        <f>M48*Главная!$C$9</f>
        <v>0</v>
      </c>
    </row>
    <row r="49" spans="2:14" ht="62.25" customHeight="1">
      <c r="B49" s="25">
        <v>44</v>
      </c>
      <c r="C49" s="14"/>
      <c r="D49" s="14"/>
      <c r="E49" s="14"/>
      <c r="F49" s="14"/>
      <c r="G49" s="14"/>
      <c r="H49" s="11"/>
      <c r="I49" s="10">
        <f t="shared" si="0"/>
        <v>0</v>
      </c>
      <c r="J49" s="10">
        <f>I49*(1+(Главная!$C$8/100))</f>
        <v>0</v>
      </c>
      <c r="K49" s="23">
        <f>J49*Главная!$C$9</f>
        <v>0</v>
      </c>
      <c r="M49" s="15"/>
      <c r="N49" s="23">
        <f>M49*Главная!$C$9</f>
        <v>0</v>
      </c>
    </row>
    <row r="50" spans="2:14" ht="62.25" customHeight="1">
      <c r="B50" s="25">
        <v>45</v>
      </c>
      <c r="C50" s="14"/>
      <c r="D50" s="14"/>
      <c r="E50" s="14"/>
      <c r="F50" s="14"/>
      <c r="G50" s="14"/>
      <c r="H50" s="11"/>
      <c r="I50" s="10">
        <f t="shared" si="0"/>
        <v>0</v>
      </c>
      <c r="J50" s="10">
        <f>I50*(1+(Главная!$C$8/100))</f>
        <v>0</v>
      </c>
      <c r="K50" s="23">
        <f>J50*Главная!$C$9</f>
        <v>0</v>
      </c>
      <c r="M50" s="15"/>
      <c r="N50" s="23">
        <f>M50*Главная!$C$9</f>
        <v>0</v>
      </c>
    </row>
    <row r="51" spans="2:14" ht="62.25" customHeight="1">
      <c r="B51" s="25">
        <v>46</v>
      </c>
      <c r="C51" s="14"/>
      <c r="D51" s="14"/>
      <c r="E51" s="14"/>
      <c r="F51" s="14"/>
      <c r="G51" s="14"/>
      <c r="H51" s="11"/>
      <c r="I51" s="10">
        <f t="shared" si="0"/>
        <v>0</v>
      </c>
      <c r="J51" s="10">
        <f>I51*(1+(Главная!$C$8/100))</f>
        <v>0</v>
      </c>
      <c r="K51" s="23">
        <f>J51*Главная!$C$9</f>
        <v>0</v>
      </c>
      <c r="M51" s="15"/>
      <c r="N51" s="23">
        <f>M51*Главная!$C$9</f>
        <v>0</v>
      </c>
    </row>
    <row r="52" spans="2:14" ht="62.25" customHeight="1">
      <c r="B52" s="25">
        <v>47</v>
      </c>
      <c r="C52" s="14"/>
      <c r="D52" s="14"/>
      <c r="E52" s="14"/>
      <c r="F52" s="14"/>
      <c r="G52" s="14"/>
      <c r="H52" s="11"/>
      <c r="I52" s="10">
        <f t="shared" si="0"/>
        <v>0</v>
      </c>
      <c r="J52" s="10">
        <f>I52*(1+(Главная!$C$8/100))</f>
        <v>0</v>
      </c>
      <c r="K52" s="23">
        <f>J52*Главная!$C$9</f>
        <v>0</v>
      </c>
      <c r="M52" s="15"/>
      <c r="N52" s="23">
        <f>M52*Главная!$C$9</f>
        <v>0</v>
      </c>
    </row>
    <row r="53" spans="2:14" ht="62.25" customHeight="1">
      <c r="B53" s="25">
        <v>48</v>
      </c>
      <c r="C53" s="14"/>
      <c r="D53" s="14"/>
      <c r="E53" s="14"/>
      <c r="F53" s="14"/>
      <c r="G53" s="14"/>
      <c r="H53" s="11"/>
      <c r="I53" s="10">
        <f t="shared" si="0"/>
        <v>0</v>
      </c>
      <c r="J53" s="10">
        <f>I53*(1+(Главная!$C$8/100))</f>
        <v>0</v>
      </c>
      <c r="K53" s="23">
        <f>J53*Главная!$C$9</f>
        <v>0</v>
      </c>
      <c r="M53" s="15"/>
      <c r="N53" s="23">
        <f>M53*Главная!$C$9</f>
        <v>0</v>
      </c>
    </row>
    <row r="54" spans="2:14" ht="62.25" customHeight="1">
      <c r="B54" s="25">
        <v>49</v>
      </c>
      <c r="C54" s="14"/>
      <c r="D54" s="14"/>
      <c r="E54" s="14"/>
      <c r="F54" s="14"/>
      <c r="G54" s="14"/>
      <c r="H54" s="11"/>
      <c r="I54" s="10">
        <f t="shared" si="0"/>
        <v>0</v>
      </c>
      <c r="J54" s="10">
        <f>I54*(1+(Главная!$C$8/100))</f>
        <v>0</v>
      </c>
      <c r="K54" s="23">
        <f>J54*Главная!$C$9</f>
        <v>0</v>
      </c>
      <c r="M54" s="15"/>
      <c r="N54" s="23">
        <f>M54*Главная!$C$9</f>
        <v>0</v>
      </c>
    </row>
    <row r="55" spans="2:14" ht="62.25" customHeight="1">
      <c r="B55" s="25">
        <v>50</v>
      </c>
      <c r="C55" s="14"/>
      <c r="D55" s="14"/>
      <c r="E55" s="14"/>
      <c r="F55" s="14"/>
      <c r="G55" s="14"/>
      <c r="H55" s="11"/>
      <c r="I55" s="10">
        <f t="shared" si="0"/>
        <v>0</v>
      </c>
      <c r="J55" s="10">
        <f>I55*(1+(Главная!$C$8/100))</f>
        <v>0</v>
      </c>
      <c r="K55" s="23">
        <f>J55*Главная!$C$9</f>
        <v>0</v>
      </c>
      <c r="M55" s="15"/>
      <c r="N55" s="23">
        <f>M55*Главная!$C$9</f>
        <v>0</v>
      </c>
    </row>
    <row r="56" spans="2:14" ht="62.25" customHeight="1">
      <c r="B56" s="25">
        <v>51</v>
      </c>
      <c r="C56" s="14"/>
      <c r="D56" s="14"/>
      <c r="E56" s="14"/>
      <c r="F56" s="14"/>
      <c r="G56" s="14"/>
      <c r="H56" s="11"/>
      <c r="I56" s="10">
        <f t="shared" si="0"/>
        <v>0</v>
      </c>
      <c r="J56" s="10">
        <f>I56*(1+(Главная!$C$8/100))</f>
        <v>0</v>
      </c>
      <c r="K56" s="23">
        <f>J56*Главная!$C$9</f>
        <v>0</v>
      </c>
      <c r="M56" s="15"/>
      <c r="N56" s="23">
        <f>M56*Главная!$C$9</f>
        <v>0</v>
      </c>
    </row>
    <row r="57" spans="2:14" ht="62.25" customHeight="1">
      <c r="B57" s="25">
        <v>52</v>
      </c>
      <c r="C57" s="14"/>
      <c r="D57" s="14"/>
      <c r="E57" s="14"/>
      <c r="F57" s="14"/>
      <c r="G57" s="14"/>
      <c r="H57" s="11"/>
      <c r="I57" s="10">
        <f t="shared" si="0"/>
        <v>0</v>
      </c>
      <c r="J57" s="10">
        <f>I57*(1+(Главная!$C$8/100))</f>
        <v>0</v>
      </c>
      <c r="K57" s="23">
        <f>J57*Главная!$C$9</f>
        <v>0</v>
      </c>
      <c r="M57" s="15"/>
      <c r="N57" s="23">
        <f>M57*Главная!$C$9</f>
        <v>0</v>
      </c>
    </row>
    <row r="58" spans="2:14" ht="62.25" customHeight="1">
      <c r="B58" s="25">
        <v>53</v>
      </c>
      <c r="C58" s="14"/>
      <c r="D58" s="14"/>
      <c r="E58" s="14"/>
      <c r="F58" s="14"/>
      <c r="G58" s="14"/>
      <c r="H58" s="11"/>
      <c r="I58" s="10">
        <f t="shared" si="0"/>
        <v>0</v>
      </c>
      <c r="J58" s="10">
        <f>I58*(1+(Главная!$C$8/100))</f>
        <v>0</v>
      </c>
      <c r="K58" s="23">
        <f>J58*Главная!$C$9</f>
        <v>0</v>
      </c>
      <c r="M58" s="15"/>
      <c r="N58" s="23">
        <f>M58*Главная!$C$9</f>
        <v>0</v>
      </c>
    </row>
    <row r="59" spans="2:14" ht="62.25" customHeight="1">
      <c r="B59" s="25">
        <v>54</v>
      </c>
      <c r="C59" s="14"/>
      <c r="D59" s="14"/>
      <c r="E59" s="14"/>
      <c r="F59" s="14"/>
      <c r="G59" s="14"/>
      <c r="H59" s="11"/>
      <c r="I59" s="10">
        <f t="shared" si="0"/>
        <v>0</v>
      </c>
      <c r="J59" s="10">
        <f>I59*(1+(Главная!$C$8/100))</f>
        <v>0</v>
      </c>
      <c r="K59" s="23">
        <f>J59*Главная!$C$9</f>
        <v>0</v>
      </c>
      <c r="M59" s="15"/>
      <c r="N59" s="23">
        <f>M59*Главная!$C$9</f>
        <v>0</v>
      </c>
    </row>
    <row r="60" spans="2:14" ht="62.25" customHeight="1">
      <c r="B60" s="25">
        <v>55</v>
      </c>
      <c r="C60" s="14"/>
      <c r="D60" s="14"/>
      <c r="E60" s="14"/>
      <c r="F60" s="14"/>
      <c r="G60" s="14"/>
      <c r="H60" s="11"/>
      <c r="I60" s="10">
        <f t="shared" si="0"/>
        <v>0</v>
      </c>
      <c r="J60" s="10">
        <f>I60*(1+(Главная!$C$8/100))</f>
        <v>0</v>
      </c>
      <c r="K60" s="23">
        <f>J60*Главная!$C$9</f>
        <v>0</v>
      </c>
      <c r="M60" s="15"/>
      <c r="N60" s="23">
        <f>M60*Главная!$C$9</f>
        <v>0</v>
      </c>
    </row>
    <row r="61" spans="2:14" ht="62.25" customHeight="1">
      <c r="B61" s="25">
        <v>56</v>
      </c>
      <c r="C61" s="14"/>
      <c r="D61" s="14"/>
      <c r="E61" s="14"/>
      <c r="F61" s="14"/>
      <c r="G61" s="14"/>
      <c r="H61" s="11"/>
      <c r="I61" s="10">
        <f t="shared" si="0"/>
        <v>0</v>
      </c>
      <c r="J61" s="10">
        <f>I61*(1+(Главная!$C$8/100))</f>
        <v>0</v>
      </c>
      <c r="K61" s="23">
        <f>J61*Главная!$C$9</f>
        <v>0</v>
      </c>
      <c r="M61" s="15"/>
      <c r="N61" s="23">
        <f>M61*Главная!$C$9</f>
        <v>0</v>
      </c>
    </row>
    <row r="62" spans="2:14" ht="62.25" customHeight="1">
      <c r="B62" s="25">
        <v>57</v>
      </c>
      <c r="C62" s="14"/>
      <c r="D62" s="14"/>
      <c r="E62" s="14"/>
      <c r="F62" s="14"/>
      <c r="G62" s="14"/>
      <c r="H62" s="11"/>
      <c r="I62" s="10">
        <f t="shared" si="0"/>
        <v>0</v>
      </c>
      <c r="J62" s="10">
        <f>I62*(1+(Главная!$C$8/100))</f>
        <v>0</v>
      </c>
      <c r="K62" s="23">
        <f>J62*Главная!$C$9</f>
        <v>0</v>
      </c>
      <c r="M62" s="15"/>
      <c r="N62" s="23">
        <f>M62*Главная!$C$9</f>
        <v>0</v>
      </c>
    </row>
    <row r="63" spans="2:14" ht="62.25" customHeight="1">
      <c r="B63" s="25">
        <v>58</v>
      </c>
      <c r="C63" s="14"/>
      <c r="D63" s="14"/>
      <c r="E63" s="14"/>
      <c r="F63" s="14"/>
      <c r="G63" s="14"/>
      <c r="H63" s="11"/>
      <c r="I63" s="10">
        <f t="shared" si="0"/>
        <v>0</v>
      </c>
      <c r="J63" s="10">
        <f>I63*(1+(Главная!$C$8/100))</f>
        <v>0</v>
      </c>
      <c r="K63" s="23">
        <f>J63*Главная!$C$9</f>
        <v>0</v>
      </c>
      <c r="M63" s="15"/>
      <c r="N63" s="23">
        <f>M63*Главная!$C$9</f>
        <v>0</v>
      </c>
    </row>
    <row r="64" spans="2:14" ht="62.25" customHeight="1">
      <c r="B64" s="25">
        <v>59</v>
      </c>
      <c r="C64" s="14"/>
      <c r="D64" s="14"/>
      <c r="E64" s="14"/>
      <c r="F64" s="14"/>
      <c r="G64" s="14"/>
      <c r="H64" s="11"/>
      <c r="I64" s="10">
        <f t="shared" si="0"/>
        <v>0</v>
      </c>
      <c r="J64" s="10">
        <f>I64*(1+(Главная!$C$8/100))</f>
        <v>0</v>
      </c>
      <c r="K64" s="23">
        <f>J64*Главная!$C$9</f>
        <v>0</v>
      </c>
      <c r="M64" s="15"/>
      <c r="N64" s="23">
        <f>M64*Главная!$C$9</f>
        <v>0</v>
      </c>
    </row>
    <row r="65" spans="2:14" ht="62.25" customHeight="1">
      <c r="B65" s="25">
        <v>60</v>
      </c>
      <c r="C65" s="14"/>
      <c r="D65" s="14"/>
      <c r="E65" s="14"/>
      <c r="F65" s="14"/>
      <c r="G65" s="14"/>
      <c r="H65" s="11"/>
      <c r="I65" s="10">
        <f t="shared" si="0"/>
        <v>0</v>
      </c>
      <c r="J65" s="10">
        <f>I65*(1+(Главная!$C$8/100))</f>
        <v>0</v>
      </c>
      <c r="K65" s="23">
        <f>J65*Главная!$C$9</f>
        <v>0</v>
      </c>
      <c r="M65" s="15"/>
      <c r="N65" s="23">
        <f>M65*Главная!$C$9</f>
        <v>0</v>
      </c>
    </row>
    <row r="66" spans="2:14" ht="62.25" customHeight="1">
      <c r="B66" s="25">
        <v>61</v>
      </c>
      <c r="C66" s="14"/>
      <c r="D66" s="14"/>
      <c r="E66" s="14"/>
      <c r="F66" s="14"/>
      <c r="G66" s="14"/>
      <c r="H66" s="11"/>
      <c r="I66" s="10">
        <f t="shared" si="0"/>
        <v>0</v>
      </c>
      <c r="J66" s="10">
        <f>I66*(1+(Главная!$C$8/100))</f>
        <v>0</v>
      </c>
      <c r="K66" s="23">
        <f>J66*Главная!$C$9</f>
        <v>0</v>
      </c>
      <c r="M66" s="15"/>
      <c r="N66" s="23">
        <f>M66*Главная!$C$9</f>
        <v>0</v>
      </c>
    </row>
    <row r="67" spans="2:14" ht="62.25" customHeight="1">
      <c r="B67" s="25">
        <v>62</v>
      </c>
      <c r="C67" s="14"/>
      <c r="D67" s="14"/>
      <c r="E67" s="14"/>
      <c r="F67" s="14"/>
      <c r="G67" s="14"/>
      <c r="H67" s="11"/>
      <c r="I67" s="10">
        <f t="shared" si="0"/>
        <v>0</v>
      </c>
      <c r="J67" s="10">
        <f>I67*(1+(Главная!$C$8/100))</f>
        <v>0</v>
      </c>
      <c r="K67" s="23">
        <f>J67*Главная!$C$9</f>
        <v>0</v>
      </c>
      <c r="M67" s="15"/>
      <c r="N67" s="23">
        <f>M67*Главная!$C$9</f>
        <v>0</v>
      </c>
    </row>
    <row r="68" spans="2:14" ht="62.25" customHeight="1">
      <c r="B68" s="25">
        <v>63</v>
      </c>
      <c r="C68" s="14"/>
      <c r="D68" s="14"/>
      <c r="E68" s="14"/>
      <c r="F68" s="14"/>
      <c r="G68" s="14"/>
      <c r="H68" s="11"/>
      <c r="I68" s="10">
        <f t="shared" si="0"/>
        <v>0</v>
      </c>
      <c r="J68" s="10">
        <f>I68*(1+(Главная!$C$8/100))</f>
        <v>0</v>
      </c>
      <c r="K68" s="23">
        <f>J68*Главная!$C$9</f>
        <v>0</v>
      </c>
      <c r="M68" s="15"/>
      <c r="N68" s="23">
        <f>M68*Главная!$C$9</f>
        <v>0</v>
      </c>
    </row>
    <row r="69" spans="2:14" ht="62.25" customHeight="1">
      <c r="B69" s="25">
        <v>64</v>
      </c>
      <c r="C69" s="14"/>
      <c r="D69" s="14"/>
      <c r="E69" s="14"/>
      <c r="F69" s="14"/>
      <c r="G69" s="14"/>
      <c r="H69" s="11"/>
      <c r="I69" s="10">
        <f t="shared" si="0"/>
        <v>0</v>
      </c>
      <c r="J69" s="10">
        <f>I69*(1+(Главная!$C$8/100))</f>
        <v>0</v>
      </c>
      <c r="K69" s="23">
        <f>J69*Главная!$C$9</f>
        <v>0</v>
      </c>
      <c r="M69" s="15"/>
      <c r="N69" s="23">
        <f>M69*Главная!$C$9</f>
        <v>0</v>
      </c>
    </row>
    <row r="70" spans="2:14" ht="62.25" customHeight="1">
      <c r="B70" s="25">
        <v>65</v>
      </c>
      <c r="C70" s="14"/>
      <c r="D70" s="14"/>
      <c r="E70" s="14"/>
      <c r="F70" s="14"/>
      <c r="G70" s="14"/>
      <c r="H70" s="11"/>
      <c r="I70" s="10">
        <f t="shared" si="0"/>
        <v>0</v>
      </c>
      <c r="J70" s="10">
        <f>I70*(1+(Главная!$C$8/100))</f>
        <v>0</v>
      </c>
      <c r="K70" s="23">
        <f>J70*Главная!$C$9</f>
        <v>0</v>
      </c>
      <c r="M70" s="15"/>
      <c r="N70" s="23">
        <f>M70*Главная!$C$9</f>
        <v>0</v>
      </c>
    </row>
    <row r="71" spans="2:14" ht="62.25" customHeight="1">
      <c r="B71" s="25">
        <v>66</v>
      </c>
      <c r="C71" s="14"/>
      <c r="D71" s="14"/>
      <c r="E71" s="14"/>
      <c r="F71" s="14"/>
      <c r="G71" s="14"/>
      <c r="H71" s="11"/>
      <c r="I71" s="10">
        <f aca="true" t="shared" si="1" ref="I71:I105">G71*H71</f>
        <v>0</v>
      </c>
      <c r="J71" s="10">
        <f>I71*(1+(Главная!$C$8/100))</f>
        <v>0</v>
      </c>
      <c r="K71" s="23">
        <f>J71*Главная!$C$9</f>
        <v>0</v>
      </c>
      <c r="M71" s="15"/>
      <c r="N71" s="23">
        <f>M71*Главная!$C$9</f>
        <v>0</v>
      </c>
    </row>
    <row r="72" spans="2:14" ht="62.25" customHeight="1">
      <c r="B72" s="25">
        <v>67</v>
      </c>
      <c r="C72" s="14"/>
      <c r="D72" s="14"/>
      <c r="E72" s="14"/>
      <c r="F72" s="14"/>
      <c r="G72" s="14"/>
      <c r="H72" s="11"/>
      <c r="I72" s="10">
        <f t="shared" si="1"/>
        <v>0</v>
      </c>
      <c r="J72" s="10">
        <f>I72*(1+(Главная!$C$8/100))</f>
        <v>0</v>
      </c>
      <c r="K72" s="23">
        <f>J72*Главная!$C$9</f>
        <v>0</v>
      </c>
      <c r="M72" s="15"/>
      <c r="N72" s="23">
        <f>M72*Главная!$C$9</f>
        <v>0</v>
      </c>
    </row>
    <row r="73" spans="2:14" ht="62.25" customHeight="1">
      <c r="B73" s="25">
        <v>68</v>
      </c>
      <c r="C73" s="14"/>
      <c r="D73" s="14"/>
      <c r="E73" s="14"/>
      <c r="F73" s="14"/>
      <c r="G73" s="14"/>
      <c r="H73" s="11"/>
      <c r="I73" s="10">
        <f t="shared" si="1"/>
        <v>0</v>
      </c>
      <c r="J73" s="10">
        <f>I73*(1+(Главная!$C$8/100))</f>
        <v>0</v>
      </c>
      <c r="K73" s="23">
        <f>J73*Главная!$C$9</f>
        <v>0</v>
      </c>
      <c r="M73" s="15"/>
      <c r="N73" s="23">
        <f>M73*Главная!$C$9</f>
        <v>0</v>
      </c>
    </row>
    <row r="74" spans="2:14" ht="62.25" customHeight="1">
      <c r="B74" s="25">
        <v>69</v>
      </c>
      <c r="C74" s="14"/>
      <c r="D74" s="14"/>
      <c r="E74" s="14"/>
      <c r="F74" s="14"/>
      <c r="G74" s="14"/>
      <c r="H74" s="11"/>
      <c r="I74" s="10">
        <f t="shared" si="1"/>
        <v>0</v>
      </c>
      <c r="J74" s="10">
        <f>I74*(1+(Главная!$C$8/100))</f>
        <v>0</v>
      </c>
      <c r="K74" s="23">
        <f>J74*Главная!$C$9</f>
        <v>0</v>
      </c>
      <c r="M74" s="15"/>
      <c r="N74" s="23">
        <f>M74*Главная!$C$9</f>
        <v>0</v>
      </c>
    </row>
    <row r="75" spans="2:14" ht="62.25" customHeight="1">
      <c r="B75" s="25">
        <v>70</v>
      </c>
      <c r="C75" s="14"/>
      <c r="D75" s="14"/>
      <c r="E75" s="14"/>
      <c r="F75" s="14"/>
      <c r="G75" s="14"/>
      <c r="H75" s="11"/>
      <c r="I75" s="10">
        <f t="shared" si="1"/>
        <v>0</v>
      </c>
      <c r="J75" s="10">
        <f>I75*(1+(Главная!$C$8/100))</f>
        <v>0</v>
      </c>
      <c r="K75" s="23">
        <f>J75*Главная!$C$9</f>
        <v>0</v>
      </c>
      <c r="M75" s="15"/>
      <c r="N75" s="23">
        <f>M75*Главная!$C$9</f>
        <v>0</v>
      </c>
    </row>
    <row r="76" spans="2:14" ht="62.25" customHeight="1">
      <c r="B76" s="25">
        <v>71</v>
      </c>
      <c r="C76" s="14"/>
      <c r="D76" s="14"/>
      <c r="E76" s="14"/>
      <c r="F76" s="14"/>
      <c r="G76" s="14"/>
      <c r="H76" s="11"/>
      <c r="I76" s="10">
        <f t="shared" si="1"/>
        <v>0</v>
      </c>
      <c r="J76" s="10">
        <f>I76*(1+(Главная!$C$8/100))</f>
        <v>0</v>
      </c>
      <c r="K76" s="23">
        <f>J76*Главная!$C$9</f>
        <v>0</v>
      </c>
      <c r="M76" s="15"/>
      <c r="N76" s="23">
        <f>M76*Главная!$C$9</f>
        <v>0</v>
      </c>
    </row>
    <row r="77" spans="2:14" ht="62.25" customHeight="1">
      <c r="B77" s="25">
        <v>72</v>
      </c>
      <c r="C77" s="14"/>
      <c r="D77" s="14"/>
      <c r="E77" s="14"/>
      <c r="F77" s="14"/>
      <c r="G77" s="14"/>
      <c r="H77" s="11"/>
      <c r="I77" s="10">
        <f t="shared" si="1"/>
        <v>0</v>
      </c>
      <c r="J77" s="10">
        <f>I77*(1+(Главная!$C$8/100))</f>
        <v>0</v>
      </c>
      <c r="K77" s="23">
        <f>J77*Главная!$C$9</f>
        <v>0</v>
      </c>
      <c r="M77" s="15"/>
      <c r="N77" s="23">
        <f>M77*Главная!$C$9</f>
        <v>0</v>
      </c>
    </row>
    <row r="78" spans="2:14" ht="62.25" customHeight="1">
      <c r="B78" s="25">
        <v>73</v>
      </c>
      <c r="C78" s="14"/>
      <c r="D78" s="14"/>
      <c r="E78" s="14"/>
      <c r="F78" s="14"/>
      <c r="G78" s="14"/>
      <c r="H78" s="11"/>
      <c r="I78" s="10">
        <f t="shared" si="1"/>
        <v>0</v>
      </c>
      <c r="J78" s="10">
        <f>I78*(1+(Главная!$C$8/100))</f>
        <v>0</v>
      </c>
      <c r="K78" s="23">
        <f>J78*Главная!$C$9</f>
        <v>0</v>
      </c>
      <c r="M78" s="15"/>
      <c r="N78" s="23">
        <f>M78*Главная!$C$9</f>
        <v>0</v>
      </c>
    </row>
    <row r="79" spans="2:14" ht="62.25" customHeight="1">
      <c r="B79" s="25">
        <v>74</v>
      </c>
      <c r="C79" s="14"/>
      <c r="D79" s="14"/>
      <c r="E79" s="14"/>
      <c r="F79" s="14"/>
      <c r="G79" s="14"/>
      <c r="H79" s="11"/>
      <c r="I79" s="10">
        <f t="shared" si="1"/>
        <v>0</v>
      </c>
      <c r="J79" s="10">
        <f>I79*(1+(Главная!$C$8/100))</f>
        <v>0</v>
      </c>
      <c r="K79" s="23">
        <f>J79*Главная!$C$9</f>
        <v>0</v>
      </c>
      <c r="M79" s="15"/>
      <c r="N79" s="23">
        <f>M79*Главная!$C$9</f>
        <v>0</v>
      </c>
    </row>
    <row r="80" spans="2:14" ht="62.25" customHeight="1">
      <c r="B80" s="25">
        <v>75</v>
      </c>
      <c r="C80" s="14"/>
      <c r="D80" s="14"/>
      <c r="E80" s="14"/>
      <c r="F80" s="14"/>
      <c r="G80" s="14"/>
      <c r="H80" s="11"/>
      <c r="I80" s="10">
        <f t="shared" si="1"/>
        <v>0</v>
      </c>
      <c r="J80" s="10">
        <f>I80*(1+(Главная!$C$8/100))</f>
        <v>0</v>
      </c>
      <c r="K80" s="23">
        <f>J80*Главная!$C$9</f>
        <v>0</v>
      </c>
      <c r="M80" s="15"/>
      <c r="N80" s="23">
        <f>M80*Главная!$C$9</f>
        <v>0</v>
      </c>
    </row>
    <row r="81" spans="2:14" ht="62.25" customHeight="1">
      <c r="B81" s="25">
        <v>76</v>
      </c>
      <c r="C81" s="14"/>
      <c r="D81" s="14"/>
      <c r="E81" s="14"/>
      <c r="F81" s="14"/>
      <c r="G81" s="14"/>
      <c r="H81" s="11"/>
      <c r="I81" s="10">
        <f t="shared" si="1"/>
        <v>0</v>
      </c>
      <c r="J81" s="10">
        <f>I81*(1+(Главная!$C$8/100))</f>
        <v>0</v>
      </c>
      <c r="K81" s="23">
        <f>J81*Главная!$C$9</f>
        <v>0</v>
      </c>
      <c r="M81" s="15"/>
      <c r="N81" s="23">
        <f>M81*Главная!$C$9</f>
        <v>0</v>
      </c>
    </row>
    <row r="82" spans="2:14" ht="62.25" customHeight="1">
      <c r="B82" s="25">
        <v>77</v>
      </c>
      <c r="C82" s="14"/>
      <c r="D82" s="14"/>
      <c r="E82" s="14"/>
      <c r="F82" s="14"/>
      <c r="G82" s="14"/>
      <c r="H82" s="11"/>
      <c r="I82" s="10">
        <f t="shared" si="1"/>
        <v>0</v>
      </c>
      <c r="J82" s="10">
        <f>I82*(1+(Главная!$C$8/100))</f>
        <v>0</v>
      </c>
      <c r="K82" s="23">
        <f>J82*Главная!$C$9</f>
        <v>0</v>
      </c>
      <c r="M82" s="15"/>
      <c r="N82" s="23">
        <f>M82*Главная!$C$9</f>
        <v>0</v>
      </c>
    </row>
    <row r="83" spans="2:14" ht="62.25" customHeight="1">
      <c r="B83" s="25">
        <v>78</v>
      </c>
      <c r="C83" s="14"/>
      <c r="D83" s="14"/>
      <c r="E83" s="14"/>
      <c r="F83" s="14"/>
      <c r="G83" s="14"/>
      <c r="H83" s="11"/>
      <c r="I83" s="10">
        <f t="shared" si="1"/>
        <v>0</v>
      </c>
      <c r="J83" s="10">
        <f>I83*(1+(Главная!$C$8/100))</f>
        <v>0</v>
      </c>
      <c r="K83" s="23">
        <f>J83*Главная!$C$9</f>
        <v>0</v>
      </c>
      <c r="M83" s="15"/>
      <c r="N83" s="23">
        <f>M83*Главная!$C$9</f>
        <v>0</v>
      </c>
    </row>
    <row r="84" spans="2:14" ht="62.25" customHeight="1">
      <c r="B84" s="25">
        <v>79</v>
      </c>
      <c r="C84" s="14"/>
      <c r="D84" s="14"/>
      <c r="E84" s="14"/>
      <c r="F84" s="14"/>
      <c r="G84" s="14"/>
      <c r="H84" s="11"/>
      <c r="I84" s="10">
        <f t="shared" si="1"/>
        <v>0</v>
      </c>
      <c r="J84" s="10">
        <f>I84*(1+(Главная!$C$8/100))</f>
        <v>0</v>
      </c>
      <c r="K84" s="23">
        <f>J84*Главная!$C$9</f>
        <v>0</v>
      </c>
      <c r="M84" s="15"/>
      <c r="N84" s="23">
        <f>M84*Главная!$C$9</f>
        <v>0</v>
      </c>
    </row>
    <row r="85" spans="2:14" ht="62.25" customHeight="1">
      <c r="B85" s="25">
        <v>80</v>
      </c>
      <c r="C85" s="14"/>
      <c r="D85" s="14"/>
      <c r="E85" s="14"/>
      <c r="F85" s="14"/>
      <c r="G85" s="14"/>
      <c r="H85" s="11"/>
      <c r="I85" s="10">
        <f t="shared" si="1"/>
        <v>0</v>
      </c>
      <c r="J85" s="10">
        <f>I85*(1+(Главная!$C$8/100))</f>
        <v>0</v>
      </c>
      <c r="K85" s="23">
        <f>J85*Главная!$C$9</f>
        <v>0</v>
      </c>
      <c r="M85" s="15"/>
      <c r="N85" s="23">
        <f>M85*Главная!$C$9</f>
        <v>0</v>
      </c>
    </row>
    <row r="86" spans="2:14" ht="62.25" customHeight="1">
      <c r="B86" s="25">
        <v>81</v>
      </c>
      <c r="C86" s="14"/>
      <c r="D86" s="14"/>
      <c r="E86" s="14"/>
      <c r="F86" s="14"/>
      <c r="G86" s="14"/>
      <c r="H86" s="11"/>
      <c r="I86" s="10">
        <f t="shared" si="1"/>
        <v>0</v>
      </c>
      <c r="J86" s="10">
        <f>I86*(1+(Главная!$C$8/100))</f>
        <v>0</v>
      </c>
      <c r="K86" s="23">
        <f>J86*Главная!$C$9</f>
        <v>0</v>
      </c>
      <c r="M86" s="15"/>
      <c r="N86" s="23">
        <f>M86*Главная!$C$9</f>
        <v>0</v>
      </c>
    </row>
    <row r="87" spans="2:14" ht="62.25" customHeight="1">
      <c r="B87" s="25">
        <v>82</v>
      </c>
      <c r="C87" s="14"/>
      <c r="D87" s="14"/>
      <c r="E87" s="14"/>
      <c r="F87" s="14"/>
      <c r="G87" s="14"/>
      <c r="H87" s="11"/>
      <c r="I87" s="10">
        <f t="shared" si="1"/>
        <v>0</v>
      </c>
      <c r="J87" s="10">
        <f>I87*(1+(Главная!$C$8/100))</f>
        <v>0</v>
      </c>
      <c r="K87" s="23">
        <f>J87*Главная!$C$9</f>
        <v>0</v>
      </c>
      <c r="M87" s="15"/>
      <c r="N87" s="23">
        <f>M87*Главная!$C$9</f>
        <v>0</v>
      </c>
    </row>
    <row r="88" spans="2:14" ht="62.25" customHeight="1">
      <c r="B88" s="25">
        <v>83</v>
      </c>
      <c r="C88" s="14"/>
      <c r="D88" s="14"/>
      <c r="E88" s="14"/>
      <c r="F88" s="14"/>
      <c r="G88" s="14"/>
      <c r="H88" s="11"/>
      <c r="I88" s="10">
        <f t="shared" si="1"/>
        <v>0</v>
      </c>
      <c r="J88" s="10">
        <f>I88*(1+(Главная!$C$8/100))</f>
        <v>0</v>
      </c>
      <c r="K88" s="23">
        <f>J88*Главная!$C$9</f>
        <v>0</v>
      </c>
      <c r="M88" s="15"/>
      <c r="N88" s="23">
        <f>M88*Главная!$C$9</f>
        <v>0</v>
      </c>
    </row>
    <row r="89" spans="2:14" ht="62.25" customHeight="1">
      <c r="B89" s="25">
        <v>84</v>
      </c>
      <c r="C89" s="14"/>
      <c r="D89" s="14"/>
      <c r="E89" s="14"/>
      <c r="F89" s="14"/>
      <c r="G89" s="14"/>
      <c r="H89" s="11"/>
      <c r="I89" s="10">
        <f t="shared" si="1"/>
        <v>0</v>
      </c>
      <c r="J89" s="10">
        <f>I89*(1+(Главная!$C$8/100))</f>
        <v>0</v>
      </c>
      <c r="K89" s="23">
        <f>J89*Главная!$C$9</f>
        <v>0</v>
      </c>
      <c r="M89" s="15"/>
      <c r="N89" s="23">
        <f>M89*Главная!$C$9</f>
        <v>0</v>
      </c>
    </row>
    <row r="90" spans="2:14" ht="62.25" customHeight="1">
      <c r="B90" s="25">
        <v>85</v>
      </c>
      <c r="C90" s="14"/>
      <c r="D90" s="14"/>
      <c r="E90" s="14"/>
      <c r="F90" s="14"/>
      <c r="G90" s="14"/>
      <c r="H90" s="11"/>
      <c r="I90" s="10">
        <f t="shared" si="1"/>
        <v>0</v>
      </c>
      <c r="J90" s="10">
        <f>I90*(1+(Главная!$C$8/100))</f>
        <v>0</v>
      </c>
      <c r="K90" s="23">
        <f>J90*Главная!$C$9</f>
        <v>0</v>
      </c>
      <c r="M90" s="15"/>
      <c r="N90" s="23">
        <f>M90*Главная!$C$9</f>
        <v>0</v>
      </c>
    </row>
    <row r="91" spans="2:14" ht="62.25" customHeight="1">
      <c r="B91" s="25">
        <v>86</v>
      </c>
      <c r="C91" s="14"/>
      <c r="D91" s="14"/>
      <c r="E91" s="14"/>
      <c r="F91" s="14"/>
      <c r="G91" s="14"/>
      <c r="H91" s="11"/>
      <c r="I91" s="10">
        <f t="shared" si="1"/>
        <v>0</v>
      </c>
      <c r="J91" s="10">
        <f>I91*(1+(Главная!$C$8/100))</f>
        <v>0</v>
      </c>
      <c r="K91" s="23">
        <f>J91*Главная!$C$9</f>
        <v>0</v>
      </c>
      <c r="M91" s="15"/>
      <c r="N91" s="23">
        <f>M91*Главная!$C$9</f>
        <v>0</v>
      </c>
    </row>
    <row r="92" spans="2:14" ht="62.25" customHeight="1">
      <c r="B92" s="25">
        <v>87</v>
      </c>
      <c r="C92" s="14"/>
      <c r="D92" s="14"/>
      <c r="E92" s="14"/>
      <c r="F92" s="14"/>
      <c r="G92" s="14"/>
      <c r="H92" s="11"/>
      <c r="I92" s="10">
        <f t="shared" si="1"/>
        <v>0</v>
      </c>
      <c r="J92" s="10">
        <f>I92*(1+(Главная!$C$8/100))</f>
        <v>0</v>
      </c>
      <c r="K92" s="23">
        <f>J92*Главная!$C$9</f>
        <v>0</v>
      </c>
      <c r="M92" s="15"/>
      <c r="N92" s="23">
        <f>M92*Главная!$C$9</f>
        <v>0</v>
      </c>
    </row>
    <row r="93" spans="2:14" ht="62.25" customHeight="1">
      <c r="B93" s="25">
        <v>88</v>
      </c>
      <c r="C93" s="14"/>
      <c r="D93" s="14"/>
      <c r="E93" s="14"/>
      <c r="F93" s="14"/>
      <c r="G93" s="14"/>
      <c r="H93" s="11"/>
      <c r="I93" s="10">
        <f t="shared" si="1"/>
        <v>0</v>
      </c>
      <c r="J93" s="10">
        <f>I93*(1+(Главная!$C$8/100))</f>
        <v>0</v>
      </c>
      <c r="K93" s="23">
        <f>J93*Главная!$C$9</f>
        <v>0</v>
      </c>
      <c r="M93" s="15"/>
      <c r="N93" s="23">
        <f>M93*Главная!$C$9</f>
        <v>0</v>
      </c>
    </row>
    <row r="94" spans="2:14" ht="62.25" customHeight="1">
      <c r="B94" s="25">
        <v>89</v>
      </c>
      <c r="C94" s="14"/>
      <c r="D94" s="14"/>
      <c r="E94" s="14"/>
      <c r="F94" s="14"/>
      <c r="G94" s="14"/>
      <c r="H94" s="11"/>
      <c r="I94" s="10">
        <f t="shared" si="1"/>
        <v>0</v>
      </c>
      <c r="J94" s="10">
        <f>I94*(1+(Главная!$C$8/100))</f>
        <v>0</v>
      </c>
      <c r="K94" s="23">
        <f>J94*Главная!$C$9</f>
        <v>0</v>
      </c>
      <c r="M94" s="15"/>
      <c r="N94" s="23">
        <f>M94*Главная!$C$9</f>
        <v>0</v>
      </c>
    </row>
    <row r="95" spans="2:14" ht="62.25" customHeight="1">
      <c r="B95" s="25">
        <v>90</v>
      </c>
      <c r="C95" s="14"/>
      <c r="D95" s="14"/>
      <c r="E95" s="14"/>
      <c r="F95" s="14"/>
      <c r="G95" s="14"/>
      <c r="H95" s="11"/>
      <c r="I95" s="10">
        <f t="shared" si="1"/>
        <v>0</v>
      </c>
      <c r="J95" s="10">
        <f>I95*(1+(Главная!$C$8/100))</f>
        <v>0</v>
      </c>
      <c r="K95" s="23">
        <f>J95*Главная!$C$9</f>
        <v>0</v>
      </c>
      <c r="M95" s="15"/>
      <c r="N95" s="23">
        <f>M95*Главная!$C$9</f>
        <v>0</v>
      </c>
    </row>
    <row r="96" spans="2:14" ht="62.25" customHeight="1">
      <c r="B96" s="25">
        <v>91</v>
      </c>
      <c r="C96" s="14"/>
      <c r="D96" s="14"/>
      <c r="E96" s="14"/>
      <c r="F96" s="14"/>
      <c r="G96" s="14"/>
      <c r="H96" s="11"/>
      <c r="I96" s="10">
        <f t="shared" si="1"/>
        <v>0</v>
      </c>
      <c r="J96" s="10">
        <f>I96*(1+(Главная!$C$8/100))</f>
        <v>0</v>
      </c>
      <c r="K96" s="23">
        <f>J96*Главная!$C$9</f>
        <v>0</v>
      </c>
      <c r="M96" s="15"/>
      <c r="N96" s="23">
        <f>M96*Главная!$C$9</f>
        <v>0</v>
      </c>
    </row>
    <row r="97" spans="2:14" ht="62.25" customHeight="1">
      <c r="B97" s="25">
        <v>92</v>
      </c>
      <c r="C97" s="14"/>
      <c r="D97" s="14"/>
      <c r="E97" s="14"/>
      <c r="F97" s="14"/>
      <c r="G97" s="14"/>
      <c r="H97" s="11"/>
      <c r="I97" s="10">
        <f t="shared" si="1"/>
        <v>0</v>
      </c>
      <c r="J97" s="10">
        <f>I97*(1+(Главная!$C$8/100))</f>
        <v>0</v>
      </c>
      <c r="K97" s="23">
        <f>J97*Главная!$C$9</f>
        <v>0</v>
      </c>
      <c r="M97" s="15"/>
      <c r="N97" s="23">
        <f>M97*Главная!$C$9</f>
        <v>0</v>
      </c>
    </row>
    <row r="98" spans="2:14" ht="62.25" customHeight="1">
      <c r="B98" s="25">
        <v>93</v>
      </c>
      <c r="C98" s="14"/>
      <c r="D98" s="14"/>
      <c r="E98" s="14"/>
      <c r="F98" s="14"/>
      <c r="G98" s="14"/>
      <c r="H98" s="11"/>
      <c r="I98" s="10">
        <f t="shared" si="1"/>
        <v>0</v>
      </c>
      <c r="J98" s="10">
        <f>I98*(1+(Главная!$C$8/100))</f>
        <v>0</v>
      </c>
      <c r="K98" s="23">
        <f>J98*Главная!$C$9</f>
        <v>0</v>
      </c>
      <c r="M98" s="15"/>
      <c r="N98" s="23">
        <f>M98*Главная!$C$9</f>
        <v>0</v>
      </c>
    </row>
    <row r="99" spans="2:14" ht="62.25" customHeight="1">
      <c r="B99" s="25">
        <v>94</v>
      </c>
      <c r="C99" s="14"/>
      <c r="D99" s="14"/>
      <c r="E99" s="14"/>
      <c r="F99" s="14"/>
      <c r="G99" s="14"/>
      <c r="H99" s="11"/>
      <c r="I99" s="10">
        <f t="shared" si="1"/>
        <v>0</v>
      </c>
      <c r="J99" s="10">
        <f>I99*(1+(Главная!$C$8/100))</f>
        <v>0</v>
      </c>
      <c r="K99" s="23">
        <f>J99*Главная!$C$9</f>
        <v>0</v>
      </c>
      <c r="M99" s="15"/>
      <c r="N99" s="23">
        <f>M99*Главная!$C$9</f>
        <v>0</v>
      </c>
    </row>
    <row r="100" spans="2:14" ht="62.25" customHeight="1">
      <c r="B100" s="25">
        <v>95</v>
      </c>
      <c r="C100" s="14"/>
      <c r="D100" s="14"/>
      <c r="E100" s="14"/>
      <c r="F100" s="14"/>
      <c r="G100" s="14"/>
      <c r="H100" s="11"/>
      <c r="I100" s="10">
        <f t="shared" si="1"/>
        <v>0</v>
      </c>
      <c r="J100" s="10">
        <f>I100*(1+(Главная!$C$8/100))</f>
        <v>0</v>
      </c>
      <c r="K100" s="23">
        <f>J100*Главная!$C$9</f>
        <v>0</v>
      </c>
      <c r="M100" s="15"/>
      <c r="N100" s="23">
        <f>M100*Главная!$C$9</f>
        <v>0</v>
      </c>
    </row>
    <row r="101" spans="2:14" ht="62.25" customHeight="1">
      <c r="B101" s="25">
        <v>96</v>
      </c>
      <c r="C101" s="14"/>
      <c r="D101" s="14"/>
      <c r="E101" s="14"/>
      <c r="F101" s="14"/>
      <c r="G101" s="14"/>
      <c r="H101" s="11"/>
      <c r="I101" s="10">
        <f t="shared" si="1"/>
        <v>0</v>
      </c>
      <c r="J101" s="10">
        <f>I101*(1+(Главная!$C$8/100))</f>
        <v>0</v>
      </c>
      <c r="K101" s="23">
        <f>J101*Главная!$C$9</f>
        <v>0</v>
      </c>
      <c r="M101" s="15"/>
      <c r="N101" s="23">
        <f>M101*Главная!$C$9</f>
        <v>0</v>
      </c>
    </row>
    <row r="102" spans="2:14" ht="62.25" customHeight="1">
      <c r="B102" s="25">
        <v>97</v>
      </c>
      <c r="C102" s="14"/>
      <c r="D102" s="14"/>
      <c r="E102" s="14"/>
      <c r="F102" s="14"/>
      <c r="G102" s="14"/>
      <c r="H102" s="11"/>
      <c r="I102" s="10">
        <f t="shared" si="1"/>
        <v>0</v>
      </c>
      <c r="J102" s="10">
        <f>I102*(1+(Главная!$C$8/100))</f>
        <v>0</v>
      </c>
      <c r="K102" s="23">
        <f>J102*Главная!$C$9</f>
        <v>0</v>
      </c>
      <c r="M102" s="15"/>
      <c r="N102" s="23">
        <f>M102*Главная!$C$9</f>
        <v>0</v>
      </c>
    </row>
    <row r="103" spans="2:14" ht="62.25" customHeight="1">
      <c r="B103" s="25">
        <v>98</v>
      </c>
      <c r="C103" s="14"/>
      <c r="D103" s="14"/>
      <c r="E103" s="14"/>
      <c r="F103" s="14"/>
      <c r="G103" s="14"/>
      <c r="H103" s="11"/>
      <c r="I103" s="10">
        <f t="shared" si="1"/>
        <v>0</v>
      </c>
      <c r="J103" s="10">
        <f>I103*(1+(Главная!$C$8/100))</f>
        <v>0</v>
      </c>
      <c r="K103" s="23">
        <f>J103*Главная!$C$9</f>
        <v>0</v>
      </c>
      <c r="M103" s="15"/>
      <c r="N103" s="23">
        <f>M103*Главная!$C$9</f>
        <v>0</v>
      </c>
    </row>
    <row r="104" spans="2:14" ht="62.25" customHeight="1">
      <c r="B104" s="25">
        <v>99</v>
      </c>
      <c r="C104" s="14"/>
      <c r="D104" s="14"/>
      <c r="E104" s="14"/>
      <c r="F104" s="14"/>
      <c r="G104" s="14"/>
      <c r="H104" s="11"/>
      <c r="I104" s="10">
        <f t="shared" si="1"/>
        <v>0</v>
      </c>
      <c r="J104" s="10">
        <f>I104*(1+(Главная!$C$8/100))</f>
        <v>0</v>
      </c>
      <c r="K104" s="23">
        <f>J104*Главная!$C$9</f>
        <v>0</v>
      </c>
      <c r="M104" s="15"/>
      <c r="N104" s="23">
        <f>M104*Главная!$C$9</f>
        <v>0</v>
      </c>
    </row>
    <row r="105" spans="2:14" ht="62.25" customHeight="1" thickBot="1">
      <c r="B105" s="26">
        <v>100</v>
      </c>
      <c r="C105" s="14"/>
      <c r="D105" s="14"/>
      <c r="E105" s="14"/>
      <c r="F105" s="14"/>
      <c r="G105" s="14"/>
      <c r="H105" s="11"/>
      <c r="I105" s="10">
        <f t="shared" si="1"/>
        <v>0</v>
      </c>
      <c r="J105" s="10">
        <f>I105*(1+(Главная!$C$8/100))</f>
        <v>0</v>
      </c>
      <c r="K105" s="23">
        <f>J105*Главная!$C$9</f>
        <v>0</v>
      </c>
      <c r="M105" s="15"/>
      <c r="N105" s="23">
        <f>M105*Главная!$C$9</f>
        <v>0</v>
      </c>
    </row>
  </sheetData>
  <sheetProtection/>
  <mergeCells count="2">
    <mergeCell ref="H3:J3"/>
    <mergeCell ref="D1:N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USER-X</cp:lastModifiedBy>
  <dcterms:created xsi:type="dcterms:W3CDTF">1996-10-08T23:32:33Z</dcterms:created>
  <dcterms:modified xsi:type="dcterms:W3CDTF">2018-11-12T04:33:30Z</dcterms:modified>
  <cp:category/>
  <cp:version/>
  <cp:contentType/>
  <cp:contentStatus/>
</cp:coreProperties>
</file>